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GL Completeness" sheetId="1" state="visible" r:id="rId1"/>
    <sheet xmlns:r="http://schemas.openxmlformats.org/officeDocument/2006/relationships" name="GL Detail" sheetId="2" state="visible" r:id="rId2"/>
    <sheet xmlns:r="http://schemas.openxmlformats.org/officeDocument/2006/relationships" name="Trial Balance" sheetId="3" state="visible" r:id="rId3"/>
  </sheets>
  <definedNames/>
</workbook>
</file>

<file path=xl/styles.xml><?xml version="1.0" encoding="utf-8"?>
<styleSheet xmlns="http://schemas.openxmlformats.org/spreadsheetml/2006/main">
  <numFmts count="2">
    <numFmt numFmtId="164" formatCode="$#,##0.00;[Red]-$#,##0.00"/>
    <numFmt numFmtId="165" formatCode="#,##0.00;(#,##0.00);-"/>
  </numFmts>
  <fonts count="28">
    <font>
      <name val="Carlito"/>
      <sz val="11"/>
    </font>
    <font>
      <name val="Aptos"/>
      <color rgb="FF2F2A26"/>
      <sz val="10"/>
    </font>
    <font>
      <name val="Aptos"/>
      <b val="1"/>
      <color rgb="FFFFFFFF"/>
      <sz val="15"/>
    </font>
    <font>
      <name val="Aptos"/>
      <b val="1"/>
      <color rgb="FFFFFFFF"/>
      <sz val="12"/>
    </font>
    <font>
      <name val="Aptos"/>
      <i val="1"/>
      <color rgb="FF3A2418"/>
      <sz val="10"/>
    </font>
    <font>
      <name val="Aptos"/>
      <b val="1"/>
      <color rgb="FF3A2418"/>
      <sz val="10"/>
    </font>
    <font>
      <name val="Aptos"/>
      <b val="1"/>
      <color rgb="FF6B4A32"/>
      <sz val="10"/>
    </font>
    <font>
      <name val="Carlito"/>
      <b val="1"/>
      <color rgb="FFFFFFFF"/>
      <sz val="16"/>
    </font>
    <font>
      <name val="Carlito"/>
      <i val="1"/>
      <color rgb="FF3A2418"/>
      <sz val="10"/>
    </font>
    <font>
      <name val="Carlito"/>
      <color rgb="FF3A2418"/>
      <sz val="10"/>
    </font>
    <font>
      <name val="Carlito"/>
      <b val="1"/>
      <color rgb="FF6B4A32"/>
      <sz val="10"/>
    </font>
    <font>
      <name val="Carlito"/>
      <b val="1"/>
      <color rgb="FFFFFFFF"/>
      <sz val="11"/>
    </font>
    <font>
      <name val="Carlito"/>
      <color rgb="FF3E342E"/>
      <sz val="10"/>
    </font>
    <font>
      <name val="Carlito"/>
      <b val="1"/>
      <color rgb="FF3A2418"/>
      <sz val="11"/>
    </font>
    <font>
      <name val="Carlito"/>
      <i val="1"/>
      <color rgb="FF6F6258"/>
      <sz val="9"/>
    </font>
    <font>
      <name val="Carlito"/>
      <color rgb="FF3A2418"/>
      <sz val="9"/>
    </font>
    <font>
      <name val="Arial"/>
      <b val="1"/>
      <color rgb="FFFFFFFF"/>
      <sz val="10"/>
    </font>
    <font>
      <name val="Arial"/>
      <i val="1"/>
      <color rgb="FF3A2418"/>
      <sz val="10"/>
    </font>
    <font>
      <name val="Arial"/>
      <b val="1"/>
      <color rgb="FF6B4A32"/>
      <sz val="10"/>
    </font>
    <font>
      <name val="Arial"/>
      <color rgb="FF3A2418"/>
      <sz val="10"/>
    </font>
    <font>
      <name val="Arial"/>
      <color rgb="FF3E342E"/>
      <sz val="10"/>
    </font>
    <font>
      <name val="Arial"/>
      <b val="1"/>
      <color rgb="FF3A2418"/>
      <sz val="10"/>
    </font>
    <font>
      <name val="Arial"/>
      <sz val="10"/>
    </font>
    <font>
      <name val="Arial"/>
      <i val="1"/>
      <color rgb="FF6F6258"/>
      <sz val="10"/>
    </font>
    <font>
      <name val="Arial"/>
      <b val="1"/>
      <color rgb="FFFFFFFF"/>
      <sz val="12"/>
    </font>
    <font>
      <name val="Arial"/>
      <b val="1"/>
      <color rgb="FF6B4A32"/>
      <sz val="12"/>
    </font>
    <font>
      <name val="Arial"/>
      <b val="1"/>
      <color rgb="FF3A2418"/>
      <sz val="12"/>
    </font>
    <font>
      <name val="Arial"/>
      <color rgb="FF2F2A26"/>
      <sz val="10"/>
    </font>
  </fonts>
  <fills count="11">
    <fill>
      <patternFill/>
    </fill>
    <fill>
      <patternFill patternType="gray125"/>
    </fill>
    <fill>
      <patternFill patternType="solid">
        <fgColor rgb="FF3A2418"/>
      </patternFill>
    </fill>
    <fill>
      <patternFill patternType="solid">
        <fgColor rgb="FF6B4A32"/>
      </patternFill>
    </fill>
    <fill>
      <patternFill patternType="solid">
        <fgColor rgb="FFF7F0E3"/>
      </patternFill>
    </fill>
    <fill>
      <patternFill patternType="solid">
        <fgColor rgb="FFEAD8AF"/>
      </patternFill>
    </fill>
    <fill>
      <patternFill patternType="solid">
        <fgColor rgb="FFF9F4EA"/>
      </patternFill>
    </fill>
    <fill>
      <patternFill patternType="solid">
        <fgColor rgb="FFEFE5D4"/>
      </patternFill>
    </fill>
    <fill>
      <patternFill patternType="solid">
        <fgColor rgb="FFF4E8D5"/>
      </patternFill>
    </fill>
    <fill>
      <patternFill patternType="solid">
        <fgColor rgb="FFFFFDF8"/>
      </patternFill>
    </fill>
    <fill>
      <patternFill patternType="solid">
        <fgColor rgb="FFF4EFE6"/>
      </patternFill>
    </fill>
  </fills>
  <borders count="12">
    <border/>
    <border/>
    <border>
      <bottom style="thin">
        <color rgb="FF6B4A32"/>
      </bottom>
    </border>
    <border>
      <bottom style="thin">
        <color rgb="FF6B4A32"/>
      </bottom>
    </border>
    <border>
      <top style="thin">
        <color rgb="FFD9CBB8"/>
      </top>
    </border>
    <border>
      <top style="thin">
        <color rgb="FFD9CBB8"/>
      </top>
    </border>
    <border>
      <top style="thin">
        <color rgb="FF6B4A32"/>
      </top>
      <bottom style="double">
        <color rgb="FF6B4A32"/>
      </bottom>
    </border>
    <border>
      <top style="thin">
        <color rgb="FF6B4A32"/>
      </top>
      <bottom style="double">
        <color rgb="FF6B4A32"/>
      </bottom>
    </border>
    <border>
      <bottom style="thin">
        <color rgb="FFD9CBB8"/>
      </bottom>
    </border>
    <border>
      <bottom style="thin">
        <color rgb="FFD9CBB8"/>
      </bottom>
    </border>
    <border>
      <bottom style="hair">
        <color rgb="FFE5DDD2"/>
      </bottom>
    </border>
    <border>
      <bottom style="hair">
        <color rgb="FFE5DDD2"/>
      </bottom>
    </border>
  </borders>
  <cellStyleXfs count="1">
    <xf numFmtId="0" fontId="0" fillId="0" borderId="1"/>
  </cellStyleXfs>
  <cellXfs count="217">
    <xf numFmtId="0" fontId="0" fillId="0" borderId="0" pivotButton="0" quotePrefix="0" xfId="0"/>
    <xf numFmtId="0" fontId="0" fillId="0" borderId="1" pivotButton="0" quotePrefix="0" xfId="0"/>
    <xf numFmtId="0" fontId="1" fillId="0" borderId="0" pivotButton="0" quotePrefix="0" xfId="0"/>
    <xf numFmtId="0" fontId="1" fillId="0" borderId="1" pivotButton="0" quotePrefix="0" xfId="0"/>
    <xf numFmtId="0" fontId="1" fillId="0" borderId="0" applyAlignment="1" pivotButton="0" quotePrefix="0" xfId="0">
      <alignment/>
    </xf>
    <xf numFmtId="0" fontId="1" fillId="0" borderId="1" applyAlignment="1" pivotButton="0" quotePrefix="0" xfId="0">
      <alignment/>
    </xf>
    <xf numFmtId="0" fontId="1" fillId="0" borderId="0" applyAlignment="1" pivotButton="0" quotePrefix="0" xfId="0">
      <alignment vertical="center"/>
    </xf>
    <xf numFmtId="0" fontId="1" fillId="0" borderId="1" applyAlignment="1" pivotButton="0" quotePrefix="0" xfId="0">
      <alignment vertical="center"/>
    </xf>
    <xf numFmtId="0" fontId="1" fillId="0" borderId="0" applyAlignment="1" pivotButton="0" quotePrefix="0" xfId="0">
      <alignment horizontal="center" vertical="center"/>
    </xf>
    <xf numFmtId="0" fontId="1" fillId="0" borderId="1" applyAlignment="1" pivotButton="0" quotePrefix="0" xfId="0">
      <alignment horizontal="center" vertical="center"/>
    </xf>
    <xf numFmtId="0" fontId="1" fillId="2" borderId="0" applyAlignment="1" pivotButton="0" quotePrefix="0" xfId="0">
      <alignment horizontal="center" vertical="center"/>
    </xf>
    <xf numFmtId="0" fontId="2" fillId="2" borderId="0" applyAlignment="1" pivotButton="0" quotePrefix="0" xfId="0">
      <alignment horizontal="center" vertical="center"/>
    </xf>
    <xf numFmtId="0" fontId="1" fillId="2" borderId="1" applyAlignment="1" pivotButton="0" quotePrefix="0" xfId="0">
      <alignment horizontal="center" vertical="center"/>
    </xf>
    <xf numFmtId="0" fontId="2" fillId="2" borderId="1" applyAlignment="1" pivotButton="0" quotePrefix="0" xfId="0">
      <alignment horizontal="center" vertical="center"/>
    </xf>
    <xf numFmtId="0" fontId="1" fillId="3" borderId="0" applyAlignment="1" pivotButton="0" quotePrefix="0" xfId="0">
      <alignment horizontal="center" vertical="center"/>
    </xf>
    <xf numFmtId="0" fontId="3" fillId="3" borderId="0" applyAlignment="1" pivotButton="0" quotePrefix="0" xfId="0">
      <alignment horizontal="center" vertical="center"/>
    </xf>
    <xf numFmtId="0" fontId="1" fillId="3" borderId="1" applyAlignment="1" pivotButton="0" quotePrefix="0" xfId="0">
      <alignment horizontal="center" vertical="center"/>
    </xf>
    <xf numFmtId="0" fontId="3" fillId="3" borderId="1" applyAlignment="1" pivotButton="0" quotePrefix="0" xfId="0">
      <alignment horizontal="center" vertical="center"/>
    </xf>
    <xf numFmtId="0" fontId="1" fillId="4" borderId="0" applyAlignment="1" pivotButton="0" quotePrefix="0" xfId="0">
      <alignment horizontal="center" vertical="center"/>
    </xf>
    <xf numFmtId="0" fontId="4" fillId="4" borderId="0" applyAlignment="1" pivotButton="0" quotePrefix="0" xfId="0">
      <alignment horizontal="center" vertical="center"/>
    </xf>
    <xf numFmtId="0" fontId="1" fillId="4" borderId="1" applyAlignment="1" pivotButton="0" quotePrefix="0" xfId="0">
      <alignment horizontal="center" vertical="center"/>
    </xf>
    <xf numFmtId="0" fontId="4" fillId="4" borderId="1" applyAlignment="1" pivotButton="0" quotePrefix="0" xfId="0">
      <alignment horizontal="center" vertical="center"/>
    </xf>
    <xf numFmtId="0" fontId="1" fillId="5" borderId="0" applyAlignment="1" pivotButton="0" quotePrefix="0" xfId="0">
      <alignment vertical="center"/>
    </xf>
    <xf numFmtId="0" fontId="5" fillId="5" borderId="0" applyAlignment="1" pivotButton="0" quotePrefix="0" xfId="0">
      <alignment vertical="center"/>
    </xf>
    <xf numFmtId="0" fontId="5" fillId="5" borderId="2" applyAlignment="1" pivotButton="0" quotePrefix="0" xfId="0">
      <alignment vertical="center"/>
    </xf>
    <xf numFmtId="0" fontId="1" fillId="5" borderId="1" applyAlignment="1" pivotButton="0" quotePrefix="0" xfId="0">
      <alignment vertical="center"/>
    </xf>
    <xf numFmtId="0" fontId="5" fillId="5" borderId="1" applyAlignment="1" pivotButton="0" quotePrefix="0" xfId="0">
      <alignment vertical="center"/>
    </xf>
    <xf numFmtId="0" fontId="5" fillId="5" borderId="3" applyAlignment="1" pivotButton="0" quotePrefix="0" xfId="0">
      <alignment vertical="center"/>
    </xf>
    <xf numFmtId="164" fontId="1" fillId="0" borderId="0" applyAlignment="1" pivotButton="0" quotePrefix="0" xfId="0">
      <alignment vertical="center"/>
    </xf>
    <xf numFmtId="164" fontId="1" fillId="0" borderId="1" applyAlignment="1" pivotButton="0" quotePrefix="0" xfId="0">
      <alignment vertical="center"/>
    </xf>
    <xf numFmtId="0" fontId="1" fillId="6" borderId="0" applyAlignment="1" pivotButton="0" quotePrefix="0" xfId="0">
      <alignment vertical="center"/>
    </xf>
    <xf numFmtId="164" fontId="1" fillId="6" borderId="0" applyAlignment="1" pivotButton="0" quotePrefix="0" xfId="0">
      <alignment vertical="center"/>
    </xf>
    <xf numFmtId="0" fontId="6" fillId="6" borderId="0" applyAlignment="1" pivotButton="0" quotePrefix="0" xfId="0">
      <alignment vertical="center"/>
    </xf>
    <xf numFmtId="164" fontId="6" fillId="6" borderId="0" applyAlignment="1" pivotButton="0" quotePrefix="0" xfId="0">
      <alignment vertical="center"/>
    </xf>
    <xf numFmtId="0" fontId="1" fillId="6" borderId="1" applyAlignment="1" pivotButton="0" quotePrefix="0" xfId="0">
      <alignment vertical="center"/>
    </xf>
    <xf numFmtId="164" fontId="1" fillId="6" borderId="1" applyAlignment="1" pivotButton="0" quotePrefix="0" xfId="0">
      <alignment vertical="center"/>
    </xf>
    <xf numFmtId="0" fontId="6" fillId="6" borderId="1" applyAlignment="1" pivotButton="0" quotePrefix="0" xfId="0">
      <alignment vertical="center"/>
    </xf>
    <xf numFmtId="164" fontId="6" fillId="6" borderId="1" applyAlignment="1" pivotButton="0" quotePrefix="0" xfId="0">
      <alignment vertical="center"/>
    </xf>
    <xf numFmtId="0" fontId="1" fillId="7" borderId="0" applyAlignment="1" pivotButton="0" quotePrefix="0" xfId="0">
      <alignment vertical="center"/>
    </xf>
    <xf numFmtId="164" fontId="1" fillId="7" borderId="0" applyAlignment="1" pivotButton="0" quotePrefix="0" xfId="0">
      <alignment vertical="center"/>
    </xf>
    <xf numFmtId="0" fontId="5" fillId="7" borderId="0" applyAlignment="1" pivotButton="0" quotePrefix="0" xfId="0">
      <alignment vertical="center"/>
    </xf>
    <xf numFmtId="164" fontId="5" fillId="7" borderId="0" applyAlignment="1" pivotButton="0" quotePrefix="0" xfId="0">
      <alignment vertical="center"/>
    </xf>
    <xf numFmtId="0" fontId="5" fillId="7" borderId="4" applyAlignment="1" pivotButton="0" quotePrefix="0" xfId="0">
      <alignment vertical="center"/>
    </xf>
    <xf numFmtId="164" fontId="5" fillId="7" borderId="4" applyAlignment="1" pivotButton="0" quotePrefix="0" xfId="0">
      <alignment vertical="center"/>
    </xf>
    <xf numFmtId="0" fontId="1" fillId="7" borderId="1" applyAlignment="1" pivotButton="0" quotePrefix="0" xfId="0">
      <alignment vertical="center"/>
    </xf>
    <xf numFmtId="164" fontId="1" fillId="7" borderId="1" applyAlignment="1" pivotButton="0" quotePrefix="0" xfId="0">
      <alignment vertical="center"/>
    </xf>
    <xf numFmtId="0" fontId="5" fillId="7" borderId="1" applyAlignment="1" pivotButton="0" quotePrefix="0" xfId="0">
      <alignment vertical="center"/>
    </xf>
    <xf numFmtId="164" fontId="5" fillId="7" borderId="1" applyAlignment="1" pivotButton="0" quotePrefix="0" xfId="0">
      <alignment vertical="center"/>
    </xf>
    <xf numFmtId="0" fontId="5" fillId="7" borderId="5" applyAlignment="1" pivotButton="0" quotePrefix="0" xfId="0">
      <alignment vertical="center"/>
    </xf>
    <xf numFmtId="164" fontId="5" fillId="7" borderId="5" applyAlignment="1" pivotButton="0" quotePrefix="0" xfId="0">
      <alignment vertical="center"/>
    </xf>
    <xf numFmtId="0" fontId="1" fillId="2" borderId="0" pivotButton="0" quotePrefix="0" xfId="0"/>
    <xf numFmtId="0" fontId="2" fillId="2" borderId="0" pivotButton="0" quotePrefix="0" xfId="0"/>
    <xf numFmtId="0" fontId="2" fillId="2" borderId="0" applyAlignment="1" pivotButton="0" quotePrefix="0" xfId="0">
      <alignment horizontal="center"/>
    </xf>
    <xf numFmtId="0" fontId="1" fillId="2" borderId="1" pivotButton="0" quotePrefix="0" xfId="0"/>
    <xf numFmtId="0" fontId="2" fillId="2" borderId="1" pivotButton="0" quotePrefix="0" xfId="0"/>
    <xf numFmtId="0" fontId="2" fillId="2" borderId="1" applyAlignment="1" pivotButton="0" quotePrefix="0" xfId="0">
      <alignment horizontal="center"/>
    </xf>
    <xf numFmtId="0" fontId="1" fillId="3" borderId="0" pivotButton="0" quotePrefix="0" xfId="0"/>
    <xf numFmtId="0" fontId="3" fillId="3" borderId="0" pivotButton="0" quotePrefix="0" xfId="0"/>
    <xf numFmtId="0" fontId="3" fillId="3" borderId="0" applyAlignment="1" pivotButton="0" quotePrefix="0" xfId="0">
      <alignment horizontal="center"/>
    </xf>
    <xf numFmtId="0" fontId="1" fillId="3" borderId="1" pivotButton="0" quotePrefix="0" xfId="0"/>
    <xf numFmtId="0" fontId="3" fillId="3" borderId="1" pivotButton="0" quotePrefix="0" xfId="0"/>
    <xf numFmtId="0" fontId="3" fillId="3" borderId="1" applyAlignment="1" pivotButton="0" quotePrefix="0" xfId="0">
      <alignment horizontal="center"/>
    </xf>
    <xf numFmtId="0" fontId="1" fillId="4" borderId="0" pivotButton="0" quotePrefix="0" xfId="0"/>
    <xf numFmtId="0" fontId="4" fillId="4" borderId="0" pivotButton="0" quotePrefix="0" xfId="0"/>
    <xf numFmtId="0" fontId="4" fillId="4" borderId="0" applyAlignment="1" pivotButton="0" quotePrefix="0" xfId="0">
      <alignment horizontal="center"/>
    </xf>
    <xf numFmtId="0" fontId="1" fillId="4" borderId="1" pivotButton="0" quotePrefix="0" xfId="0"/>
    <xf numFmtId="0" fontId="4" fillId="4" borderId="1" pivotButton="0" quotePrefix="0" xfId="0"/>
    <xf numFmtId="0" fontId="4" fillId="4" borderId="1" applyAlignment="1" pivotButton="0" quotePrefix="0" xfId="0">
      <alignment horizontal="center"/>
    </xf>
    <xf numFmtId="0" fontId="1" fillId="5" borderId="0" pivotButton="0" quotePrefix="0" xfId="0"/>
    <xf numFmtId="0" fontId="5" fillId="5" borderId="0" pivotButton="0" quotePrefix="0" xfId="0"/>
    <xf numFmtId="0" fontId="5" fillId="5" borderId="2" pivotButton="0" quotePrefix="0" xfId="0"/>
    <xf numFmtId="0" fontId="1" fillId="5" borderId="1" pivotButton="0" quotePrefix="0" xfId="0"/>
    <xf numFmtId="0" fontId="5" fillId="5" borderId="1" pivotButton="0" quotePrefix="0" xfId="0"/>
    <xf numFmtId="0" fontId="5" fillId="5" borderId="3" pivotButton="0" quotePrefix="0" xfId="0"/>
    <xf numFmtId="164" fontId="1" fillId="0" borderId="0" pivotButton="0" quotePrefix="0" xfId="0"/>
    <xf numFmtId="164" fontId="1" fillId="0" borderId="1" pivotButton="0" quotePrefix="0" xfId="0"/>
    <xf numFmtId="0" fontId="1" fillId="7" borderId="0" pivotButton="0" quotePrefix="0" xfId="0"/>
    <xf numFmtId="164" fontId="1" fillId="7" borderId="0" pivotButton="0" quotePrefix="0" xfId="0"/>
    <xf numFmtId="0" fontId="5" fillId="7" borderId="0" pivotButton="0" quotePrefix="0" xfId="0"/>
    <xf numFmtId="164" fontId="5" fillId="7" borderId="0" pivotButton="0" quotePrefix="0" xfId="0"/>
    <xf numFmtId="0" fontId="5" fillId="7" borderId="6" pivotButton="0" quotePrefix="0" xfId="0"/>
    <xf numFmtId="164" fontId="5" fillId="7" borderId="6" pivotButton="0" quotePrefix="0" xfId="0"/>
    <xf numFmtId="0" fontId="1" fillId="7" borderId="1" pivotButton="0" quotePrefix="0" xfId="0"/>
    <xf numFmtId="164" fontId="1" fillId="7" borderId="1" pivotButton="0" quotePrefix="0" xfId="0"/>
    <xf numFmtId="0" fontId="5" fillId="7" borderId="1" pivotButton="0" quotePrefix="0" xfId="0"/>
    <xf numFmtId="164" fontId="5" fillId="7" borderId="1" pivotButton="0" quotePrefix="0" xfId="0"/>
    <xf numFmtId="0" fontId="5" fillId="7" borderId="7" pivotButton="0" quotePrefix="0" xfId="0"/>
    <xf numFmtId="164" fontId="5" fillId="7" borderId="7" pivotButton="0" quotePrefix="0" xfId="0"/>
    <xf numFmtId="0" fontId="0" fillId="2" borderId="0" pivotButton="0" quotePrefix="0" xfId="0"/>
    <xf numFmtId="0" fontId="7" fillId="2" borderId="0" pivotButton="0" quotePrefix="0" xfId="0"/>
    <xf numFmtId="0" fontId="7" fillId="2" borderId="0" applyAlignment="1" pivotButton="0" quotePrefix="0" xfId="0">
      <alignment horizontal="center"/>
    </xf>
    <xf numFmtId="0" fontId="7" fillId="2" borderId="0" applyAlignment="1" pivotButton="0" quotePrefix="0" xfId="0">
      <alignment horizontal="center" vertical="center"/>
    </xf>
    <xf numFmtId="0" fontId="0" fillId="2" borderId="1" pivotButton="0" quotePrefix="0" xfId="0"/>
    <xf numFmtId="0" fontId="7" fillId="2" borderId="1" pivotButton="0" quotePrefix="0" xfId="0"/>
    <xf numFmtId="0" fontId="7" fillId="2" borderId="1" applyAlignment="1" pivotButton="0" quotePrefix="0" xfId="0">
      <alignment horizontal="center"/>
    </xf>
    <xf numFmtId="0" fontId="7" fillId="2" borderId="1" applyAlignment="1" pivotButton="0" quotePrefix="0" xfId="0">
      <alignment horizontal="center" vertical="center"/>
    </xf>
    <xf numFmtId="0" fontId="0" fillId="4" borderId="0" pivotButton="0" quotePrefix="0" xfId="0"/>
    <xf numFmtId="0" fontId="8" fillId="4" borderId="0" pivotButton="0" quotePrefix="0" xfId="0"/>
    <xf numFmtId="0" fontId="8" fillId="4" borderId="0" applyAlignment="1" pivotButton="0" quotePrefix="0" xfId="0">
      <alignment horizontal="center"/>
    </xf>
    <xf numFmtId="0" fontId="0" fillId="4" borderId="1" pivotButton="0" quotePrefix="0" xfId="0"/>
    <xf numFmtId="0" fontId="8" fillId="4" borderId="1" pivotButton="0" quotePrefix="0" xfId="0"/>
    <xf numFmtId="0" fontId="8" fillId="4" borderId="1" applyAlignment="1" pivotButton="0" quotePrefix="0" xfId="0">
      <alignment horizontal="center"/>
    </xf>
    <xf numFmtId="0" fontId="0" fillId="8" borderId="0" pivotButton="0" quotePrefix="0" xfId="0"/>
    <xf numFmtId="0" fontId="9" fillId="8" borderId="0" pivotButton="0" quotePrefix="0" xfId="0"/>
    <xf numFmtId="0" fontId="9" fillId="8" borderId="8" pivotButton="0" quotePrefix="0" xfId="0"/>
    <xf numFmtId="0" fontId="0" fillId="8" borderId="1" pivotButton="0" quotePrefix="0" xfId="0"/>
    <xf numFmtId="0" fontId="9" fillId="8" borderId="1" pivotButton="0" quotePrefix="0" xfId="0"/>
    <xf numFmtId="0" fontId="9" fillId="8" borderId="9" pivotButton="0" quotePrefix="0" xfId="0"/>
    <xf numFmtId="0" fontId="10" fillId="8" borderId="8" pivotButton="0" quotePrefix="0" xfId="0"/>
    <xf numFmtId="0" fontId="10" fillId="8" borderId="9" pivotButton="0" quotePrefix="0" xfId="0"/>
    <xf numFmtId="0" fontId="9" fillId="8" borderId="8" applyAlignment="1" pivotButton="0" quotePrefix="0" xfId="0">
      <alignment horizontal="left"/>
    </xf>
    <xf numFmtId="0" fontId="9" fillId="8" borderId="9" applyAlignment="1" pivotButton="0" quotePrefix="0" xfId="0">
      <alignment horizontal="left"/>
    </xf>
    <xf numFmtId="0" fontId="0" fillId="3" borderId="0" pivotButton="0" quotePrefix="0" xfId="0"/>
    <xf numFmtId="0" fontId="11" fillId="3" borderId="0" pivotButton="0" quotePrefix="0" xfId="0"/>
    <xf numFmtId="0" fontId="0" fillId="3" borderId="1" pivotButton="0" quotePrefix="0" xfId="0"/>
    <xf numFmtId="0" fontId="11" fillId="3" borderId="1" pivotButton="0" quotePrefix="0" xfId="0"/>
    <xf numFmtId="0" fontId="0" fillId="9" borderId="0" pivotButton="0" quotePrefix="0" xfId="0"/>
    <xf numFmtId="0" fontId="12" fillId="9" borderId="0" pivotButton="0" quotePrefix="0" xfId="0"/>
    <xf numFmtId="0" fontId="12" fillId="9" borderId="0" applyAlignment="1" pivotButton="0" quotePrefix="0" xfId="0">
      <alignment wrapText="1"/>
    </xf>
    <xf numFmtId="0" fontId="12" fillId="9" borderId="0" applyAlignment="1" pivotButton="0" quotePrefix="0" xfId="0">
      <alignment vertical="top" wrapText="1"/>
    </xf>
    <xf numFmtId="0" fontId="0" fillId="9" borderId="1" pivotButton="0" quotePrefix="0" xfId="0"/>
    <xf numFmtId="0" fontId="12" fillId="9" borderId="1" pivotButton="0" quotePrefix="0" xfId="0"/>
    <xf numFmtId="0" fontId="12" fillId="9" borderId="1" applyAlignment="1" pivotButton="0" quotePrefix="0" xfId="0">
      <alignment wrapText="1"/>
    </xf>
    <xf numFmtId="0" fontId="12" fillId="9" borderId="1" applyAlignment="1" pivotButton="0" quotePrefix="0" xfId="0">
      <alignment vertical="top" wrapText="1"/>
    </xf>
    <xf numFmtId="0" fontId="0" fillId="5" borderId="0" pivotButton="0" quotePrefix="0" xfId="0"/>
    <xf numFmtId="0" fontId="13" fillId="5" borderId="0" pivotButton="0" quotePrefix="0" xfId="0"/>
    <xf numFmtId="0" fontId="13" fillId="5" borderId="2" pivotButton="0" quotePrefix="0" xfId="0"/>
    <xf numFmtId="0" fontId="13" fillId="5" borderId="2" applyAlignment="1" pivotButton="0" quotePrefix="0" xfId="0">
      <alignment wrapText="1"/>
    </xf>
    <xf numFmtId="0" fontId="13" fillId="5" borderId="2" applyAlignment="1" pivotButton="0" quotePrefix="0" xfId="0">
      <alignment horizontal="center" wrapText="1"/>
    </xf>
    <xf numFmtId="0" fontId="13" fillId="5" borderId="2" applyAlignment="1" pivotButton="0" quotePrefix="0" xfId="0">
      <alignment horizontal="center" vertical="center" wrapText="1"/>
    </xf>
    <xf numFmtId="0" fontId="0" fillId="5" borderId="1" pivotButton="0" quotePrefix="0" xfId="0"/>
    <xf numFmtId="0" fontId="13" fillId="5" borderId="1" pivotButton="0" quotePrefix="0" xfId="0"/>
    <xf numFmtId="0" fontId="13" fillId="5" borderId="3" pivotButton="0" quotePrefix="0" xfId="0"/>
    <xf numFmtId="0" fontId="13" fillId="5" borderId="3" applyAlignment="1" pivotButton="0" quotePrefix="0" xfId="0">
      <alignment wrapText="1"/>
    </xf>
    <xf numFmtId="0" fontId="13" fillId="5" borderId="3" applyAlignment="1" pivotButton="0" quotePrefix="0" xfId="0">
      <alignment horizontal="center" wrapText="1"/>
    </xf>
    <xf numFmtId="0" fontId="13" fillId="5" borderId="3" applyAlignment="1" pivotButton="0" quotePrefix="0" xfId="0">
      <alignment horizontal="center" vertical="center" wrapText="1"/>
    </xf>
    <xf numFmtId="0" fontId="0" fillId="7" borderId="0" pivotButton="0" quotePrefix="0" xfId="0"/>
    <xf numFmtId="0" fontId="13" fillId="7" borderId="0" pivotButton="0" quotePrefix="0" xfId="0"/>
    <xf numFmtId="0" fontId="13" fillId="7" borderId="6" pivotButton="0" quotePrefix="0" xfId="0"/>
    <xf numFmtId="0" fontId="0" fillId="7" borderId="1" pivotButton="0" quotePrefix="0" xfId="0"/>
    <xf numFmtId="0" fontId="13" fillId="7" borderId="1" pivotButton="0" quotePrefix="0" xfId="0"/>
    <xf numFmtId="0" fontId="13" fillId="7" borderId="7" pivotButton="0" quotePrefix="0" xfId="0"/>
    <xf numFmtId="164" fontId="0" fillId="0" borderId="0" pivotButton="0" quotePrefix="0" xfId="0"/>
    <xf numFmtId="164" fontId="13" fillId="7" borderId="6" pivotButton="0" quotePrefix="0" xfId="0"/>
    <xf numFmtId="164" fontId="0" fillId="0" borderId="1" pivotButton="0" quotePrefix="0" xfId="0"/>
    <xf numFmtId="164" fontId="13" fillId="7" borderId="7" pivotButton="0" quotePrefix="0" xfId="0"/>
    <xf numFmtId="0" fontId="0" fillId="0" borderId="0" pivotButton="0" quotePrefix="0" xfId="0"/>
    <xf numFmtId="0" fontId="0" fillId="0" borderId="10" pivotButton="0" quotePrefix="0" xfId="0"/>
    <xf numFmtId="164" fontId="0" fillId="0" borderId="10" pivotButton="0" quotePrefix="0" xfId="0"/>
    <xf numFmtId="0" fontId="0" fillId="0" borderId="11" pivotButton="0" quotePrefix="0" xfId="0"/>
    <xf numFmtId="164" fontId="0" fillId="0" borderId="11" pivotButton="0" quotePrefix="0" xfId="0"/>
    <xf numFmtId="0" fontId="0" fillId="0" borderId="0" applyAlignment="1" pivotButton="0" quotePrefix="0" xfId="0">
      <alignment horizontal="center"/>
    </xf>
    <xf numFmtId="0" fontId="0" fillId="0" borderId="10" applyAlignment="1" pivotButton="0" quotePrefix="0" xfId="0">
      <alignment horizontal="center"/>
    </xf>
    <xf numFmtId="0" fontId="13" fillId="7" borderId="6" applyAlignment="1" pivotButton="0" quotePrefix="0" xfId="0">
      <alignment horizontal="center"/>
    </xf>
    <xf numFmtId="0" fontId="0" fillId="0" borderId="1" applyAlignment="1" pivotButton="0" quotePrefix="0" xfId="0">
      <alignment horizontal="center"/>
    </xf>
    <xf numFmtId="0" fontId="0" fillId="0" borderId="11" applyAlignment="1" pivotButton="0" quotePrefix="0" xfId="0">
      <alignment horizontal="center"/>
    </xf>
    <xf numFmtId="0" fontId="13" fillId="7" borderId="7" applyAlignment="1" pivotButton="0" quotePrefix="0" xfId="0">
      <alignment horizontal="center"/>
    </xf>
    <xf numFmtId="0" fontId="0" fillId="10" borderId="0" pivotButton="0" quotePrefix="0" xfId="0"/>
    <xf numFmtId="0" fontId="14" fillId="10" borderId="0" pivotButton="0" quotePrefix="0" xfId="0"/>
    <xf numFmtId="0" fontId="14" fillId="10" borderId="4" pivotButton="0" quotePrefix="0" xfId="0"/>
    <xf numFmtId="0" fontId="14" fillId="10" borderId="4" applyAlignment="1" pivotButton="0" quotePrefix="0" xfId="0">
      <alignment wrapText="1"/>
    </xf>
    <xf numFmtId="0" fontId="14" fillId="10" borderId="0" applyAlignment="1" pivotButton="0" quotePrefix="0" xfId="0">
      <alignment wrapText="1"/>
    </xf>
    <xf numFmtId="0" fontId="0" fillId="10" borderId="1" pivotButton="0" quotePrefix="0" xfId="0"/>
    <xf numFmtId="0" fontId="14" fillId="10" borderId="1" pivotButton="0" quotePrefix="0" xfId="0"/>
    <xf numFmtId="0" fontId="14" fillId="10" borderId="5" pivotButton="0" quotePrefix="0" xfId="0"/>
    <xf numFmtId="0" fontId="14" fillId="10" borderId="5" applyAlignment="1" pivotButton="0" quotePrefix="0" xfId="0">
      <alignment wrapText="1"/>
    </xf>
    <xf numFmtId="0" fontId="14" fillId="10" borderId="1" applyAlignment="1" pivotButton="0" quotePrefix="0" xfId="0">
      <alignment wrapText="1"/>
    </xf>
    <xf numFmtId="164" fontId="0" fillId="0" borderId="0" applyAlignment="1" pivotButton="0" quotePrefix="0" xfId="0">
      <alignment horizontal="center"/>
    </xf>
    <xf numFmtId="164" fontId="0" fillId="0" borderId="10" applyAlignment="1" pivotButton="0" quotePrefix="0" xfId="0">
      <alignment horizontal="center"/>
    </xf>
    <xf numFmtId="164" fontId="13" fillId="7" borderId="6" applyAlignment="1" pivotButton="0" quotePrefix="0" xfId="0">
      <alignment horizontal="center"/>
    </xf>
    <xf numFmtId="164" fontId="0" fillId="0" borderId="1" applyAlignment="1" pivotButton="0" quotePrefix="0" xfId="0">
      <alignment horizontal="center"/>
    </xf>
    <xf numFmtId="164" fontId="0" fillId="0" borderId="11" applyAlignment="1" pivotButton="0" quotePrefix="0" xfId="0">
      <alignment horizontal="center"/>
    </xf>
    <xf numFmtId="164" fontId="13" fillId="7" borderId="7" applyAlignment="1" pivotButton="0" quotePrefix="0" xfId="0">
      <alignment horizontal="center"/>
    </xf>
    <xf numFmtId="0" fontId="0" fillId="0" borderId="0" applyAlignment="1" pivotButton="0" quotePrefix="0" xfId="0">
      <alignment vertical="center"/>
    </xf>
    <xf numFmtId="0" fontId="0" fillId="0" borderId="10" applyAlignment="1" pivotButton="0" quotePrefix="0" xfId="0">
      <alignment vertical="center"/>
    </xf>
    <xf numFmtId="0" fontId="13" fillId="7" borderId="6" applyAlignment="1" pivotButton="0" quotePrefix="0" xfId="0">
      <alignment vertical="center"/>
    </xf>
    <xf numFmtId="0" fontId="0" fillId="0" borderId="1" applyAlignment="1" pivotButton="0" quotePrefix="0" xfId="0">
      <alignment vertical="center"/>
    </xf>
    <xf numFmtId="0" fontId="0" fillId="0" borderId="11" applyAlignment="1" pivotButton="0" quotePrefix="0" xfId="0">
      <alignment vertical="center"/>
    </xf>
    <xf numFmtId="0" fontId="13" fillId="7" borderId="7" applyAlignment="1" pivotButton="0" quotePrefix="0" xfId="0">
      <alignment vertical="center"/>
    </xf>
    <xf numFmtId="0" fontId="15" fillId="8" borderId="8" pivotButton="0" quotePrefix="0" xfId="0"/>
    <xf numFmtId="0" fontId="24" fillId="2" borderId="1" applyAlignment="1" pivotButton="0" quotePrefix="0" xfId="0">
      <alignment horizontal="center" vertical="center"/>
    </xf>
    <xf numFmtId="0" fontId="17" fillId="4" borderId="1" applyAlignment="1" pivotButton="0" quotePrefix="0" xfId="0">
      <alignment horizontal="center"/>
    </xf>
    <xf numFmtId="0" fontId="25" fillId="8" borderId="8" pivotButton="0" quotePrefix="0" xfId="0"/>
    <xf numFmtId="0" fontId="19" fillId="8" borderId="8" applyAlignment="1" pivotButton="0" quotePrefix="0" xfId="0">
      <alignment horizontal="left"/>
    </xf>
    <xf numFmtId="0" fontId="19" fillId="8" borderId="8" pivotButton="0" quotePrefix="0" xfId="0"/>
    <xf numFmtId="0" fontId="24" fillId="3" borderId="1" pivotButton="0" quotePrefix="0" xfId="0"/>
    <xf numFmtId="0" fontId="20" fillId="9" borderId="1" applyAlignment="1" pivotButton="0" quotePrefix="0" xfId="0">
      <alignment vertical="top" wrapText="1"/>
    </xf>
    <xf numFmtId="0" fontId="26" fillId="5" borderId="2" applyAlignment="1" pivotButton="0" quotePrefix="0" xfId="0">
      <alignment horizontal="center" vertical="center" wrapText="1"/>
    </xf>
    <xf numFmtId="0" fontId="22" fillId="0" borderId="0" applyAlignment="1" pivotButton="0" quotePrefix="0" xfId="0">
      <alignment vertical="center"/>
    </xf>
    <xf numFmtId="165" fontId="22" fillId="0" borderId="0" applyAlignment="1" pivotButton="0" quotePrefix="0" xfId="0">
      <alignment horizontal="center"/>
    </xf>
    <xf numFmtId="0" fontId="22" fillId="0" borderId="10" applyAlignment="1" pivotButton="0" quotePrefix="0" xfId="0">
      <alignment vertical="center"/>
    </xf>
    <xf numFmtId="165" fontId="22" fillId="0" borderId="10" applyAlignment="1" pivotButton="0" quotePrefix="0" xfId="0">
      <alignment horizontal="center"/>
    </xf>
    <xf numFmtId="0" fontId="26" fillId="7" borderId="6" applyAlignment="1" pivotButton="0" quotePrefix="0" xfId="0">
      <alignment vertical="center"/>
    </xf>
    <xf numFmtId="165" fontId="26" fillId="7" borderId="6" applyAlignment="1" pivotButton="0" quotePrefix="0" xfId="0">
      <alignment horizontal="center"/>
    </xf>
    <xf numFmtId="165" fontId="20" fillId="9" borderId="1" applyAlignment="1" pivotButton="0" quotePrefix="0" xfId="0">
      <alignment vertical="top" wrapText="1"/>
    </xf>
    <xf numFmtId="0" fontId="23" fillId="10" borderId="5" applyAlignment="1" pivotButton="0" quotePrefix="0" xfId="0">
      <alignment wrapText="1"/>
    </xf>
    <xf numFmtId="0" fontId="0" fillId="0" borderId="5" pivotButton="0" quotePrefix="0" xfId="0"/>
    <xf numFmtId="0" fontId="24" fillId="2" borderId="1" applyAlignment="1" pivotButton="0" quotePrefix="0" xfId="0">
      <alignment horizontal="center" vertical="center"/>
    </xf>
    <xf numFmtId="0" fontId="24" fillId="3" borderId="1" applyAlignment="1" pivotButton="0" quotePrefix="0" xfId="0">
      <alignment horizontal="center" vertical="center"/>
    </xf>
    <xf numFmtId="0" fontId="17" fillId="4" borderId="1" applyAlignment="1" pivotButton="0" quotePrefix="0" xfId="0">
      <alignment horizontal="center" vertical="center"/>
    </xf>
    <xf numFmtId="0" fontId="26" fillId="5" borderId="2" applyAlignment="1" pivotButton="0" quotePrefix="0" xfId="0">
      <alignment vertical="center"/>
    </xf>
    <xf numFmtId="0" fontId="25" fillId="6" borderId="0" applyAlignment="1" pivotButton="0" quotePrefix="0" xfId="0">
      <alignment vertical="center"/>
    </xf>
    <xf numFmtId="164" fontId="6" fillId="6" borderId="0" applyAlignment="1" pivotButton="0" quotePrefix="0" xfId="0">
      <alignment vertical="center"/>
    </xf>
    <xf numFmtId="0" fontId="27" fillId="0" borderId="0" applyAlignment="1" pivotButton="0" quotePrefix="0" xfId="0">
      <alignment vertical="center"/>
    </xf>
    <xf numFmtId="165" fontId="27" fillId="0" borderId="0" applyAlignment="1" pivotButton="0" quotePrefix="0" xfId="0">
      <alignment vertical="center"/>
    </xf>
    <xf numFmtId="0" fontId="26" fillId="7" borderId="4" applyAlignment="1" pivotButton="0" quotePrefix="0" xfId="0">
      <alignment vertical="center"/>
    </xf>
    <xf numFmtId="165" fontId="26" fillId="7" borderId="4" applyAlignment="1" pivotButton="0" quotePrefix="0" xfId="0">
      <alignment vertical="center"/>
    </xf>
    <xf numFmtId="164" fontId="5" fillId="7" borderId="4" applyAlignment="1" pivotButton="0" quotePrefix="0" xfId="0">
      <alignment vertical="center"/>
    </xf>
    <xf numFmtId="164" fontId="1" fillId="0" borderId="0" applyAlignment="1" pivotButton="0" quotePrefix="0" xfId="0">
      <alignment vertical="center"/>
    </xf>
    <xf numFmtId="0" fontId="24" fillId="2" borderId="1" applyAlignment="1" pivotButton="0" quotePrefix="0" xfId="0">
      <alignment horizontal="center"/>
    </xf>
    <xf numFmtId="0" fontId="24" fillId="3" borderId="1" applyAlignment="1" pivotButton="0" quotePrefix="0" xfId="0">
      <alignment horizontal="center"/>
    </xf>
    <xf numFmtId="0" fontId="26" fillId="5" borderId="2" pivotButton="0" quotePrefix="0" xfId="0"/>
    <xf numFmtId="0" fontId="27" fillId="0" borderId="0" pivotButton="0" quotePrefix="0" xfId="0"/>
    <xf numFmtId="165" fontId="27" fillId="0" borderId="0" pivotButton="0" quotePrefix="0" xfId="0"/>
    <xf numFmtId="164" fontId="1" fillId="0" borderId="0" pivotButton="0" quotePrefix="0" xfId="0"/>
    <xf numFmtId="0" fontId="26" fillId="7" borderId="6" pivotButton="0" quotePrefix="0" xfId="0"/>
    <xf numFmtId="165" fontId="26" fillId="7" borderId="6" pivotButton="0" quotePrefix="0" xfId="0"/>
  </cellXfs>
  <cellStyles count="1">
    <cellStyle name="Normal" xfId="0"/>
  </cellStyles>
  <dxfs count="2">
    <dxf>
      <font>
        <b val="1"/>
        <color rgb="FF2F6B4F"/>
      </font>
      <fill>
        <patternFill patternType="solid">
          <bgColor rgb="FFEAF4EE"/>
        </patternFill>
      </fill>
    </dxf>
    <dxf>
      <font>
        <b val="1"/>
        <color rgb="FFA33A3A"/>
      </font>
      <fill>
        <patternFill patternType="solid">
          <bgColor rgb="FFFBECEC"/>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2" customWidth="1" style="146" min="1" max="1"/>
    <col width="14" customWidth="1" style="146" min="2" max="2"/>
    <col width="14" customWidth="1" style="146" min="3" max="3"/>
    <col width="24" customWidth="1" style="146" min="4" max="4"/>
    <col width="13" customWidth="1" style="146" min="5" max="5"/>
    <col width="15" customWidth="1" style="146" min="6" max="6"/>
    <col width="14" customWidth="1" style="146" min="7" max="7"/>
    <col width="14" customWidth="1" style="146" min="8" max="8"/>
  </cols>
  <sheetData>
    <row r="1" ht="30" customHeight="1" s="146">
      <c r="A1" s="180" t="inlineStr">
        <is>
          <t>SIMULATED AUDIT WORKPAPER — GL COMPLETENESS TEST</t>
        </is>
      </c>
      <c r="B1" s="1" t="n"/>
      <c r="C1" s="1" t="n"/>
      <c r="D1" s="1" t="n"/>
      <c r="E1" s="1" t="n"/>
      <c r="F1" s="1" t="n"/>
      <c r="G1" s="1" t="n"/>
      <c r="H1" s="1" t="n"/>
    </row>
    <row r="2">
      <c r="A2" s="181" t="inlineStr">
        <is>
          <t>Lawrence Guado LLC | January–February 2025 | Accrual Basis</t>
        </is>
      </c>
      <c r="B2" s="1" t="n"/>
      <c r="C2" s="1" t="n"/>
      <c r="D2" s="1" t="n"/>
      <c r="E2" s="1" t="n"/>
      <c r="F2" s="1" t="n"/>
      <c r="G2" s="1" t="n"/>
      <c r="H2" s="1" t="n"/>
    </row>
    <row r="3"/>
    <row r="4" ht="22" customHeight="1" s="146">
      <c r="A4" s="182" t="inlineStr">
        <is>
          <t>Workpaper Ref.</t>
        </is>
      </c>
      <c r="B4" s="183" t="inlineStr">
        <is>
          <t>GLC-01</t>
        </is>
      </c>
      <c r="C4" s="182" t="inlineStr">
        <is>
          <t>Prepared by</t>
        </is>
      </c>
      <c r="D4" s="184" t="inlineStr">
        <is>
          <t>Lawrence Dale Cueno Guado</t>
        </is>
      </c>
      <c r="E4" s="182" t="inlineStr">
        <is>
          <t>Date</t>
        </is>
      </c>
      <c r="F4" s="184" t="inlineStr">
        <is>
          <t>07/26/2026</t>
        </is>
      </c>
      <c r="G4" s="182" t="inlineStr">
        <is>
          <t>Status</t>
        </is>
      </c>
      <c r="H4" s="184" t="inlineStr">
        <is>
          <t>Complete</t>
        </is>
      </c>
    </row>
    <row r="5"/>
    <row r="6">
      <c r="A6" s="185" t="inlineStr">
        <is>
          <t>PURPOSE</t>
        </is>
      </c>
      <c r="B6" s="1" t="n"/>
      <c r="C6" s="1" t="n"/>
      <c r="D6" s="1" t="n"/>
      <c r="E6" s="1" t="n"/>
      <c r="F6" s="1" t="n"/>
      <c r="G6" s="1" t="n"/>
      <c r="H6" s="1" t="n"/>
    </row>
    <row r="7">
      <c r="A7" s="186" t="inlineStr">
        <is>
          <t>To verify the completeness and mathematical consistency of the General Ledger (GL) by comparing GL ending balances to the Trial Balance (TB) as of February 28, 2025.</t>
        </is>
      </c>
      <c r="B7" s="1" t="n"/>
      <c r="C7" s="1" t="n"/>
      <c r="D7" s="1" t="n"/>
      <c r="E7" s="1" t="n"/>
      <c r="F7" s="1" t="n"/>
      <c r="G7" s="1" t="n"/>
      <c r="H7" s="1" t="n"/>
    </row>
    <row r="8">
      <c r="A8" s="1" t="n"/>
      <c r="B8" s="1" t="n"/>
      <c r="C8" s="1" t="n"/>
      <c r="D8" s="1" t="n"/>
      <c r="E8" s="1" t="n"/>
      <c r="F8" s="1" t="n"/>
      <c r="G8" s="1" t="n"/>
      <c r="H8" s="1" t="n"/>
    </row>
    <row r="9"/>
    <row r="10">
      <c r="A10" s="185" t="inlineStr">
        <is>
          <t>PROCEDURES PERFORMED</t>
        </is>
      </c>
      <c r="B10" s="1" t="n"/>
      <c r="C10" s="1" t="n"/>
      <c r="D10" s="1" t="n"/>
      <c r="E10" s="1" t="n"/>
      <c r="F10" s="1" t="n"/>
      <c r="G10" s="1" t="n"/>
      <c r="H10" s="1" t="n"/>
    </row>
    <row r="11" ht="24" customHeight="1" s="146">
      <c r="A11" s="186" t="inlineStr">
        <is>
          <t>1. Obtained the QuickBooks Online General Ledger and Trial Balance for January–February 2025.
2. Summarized each GL account's ending balance from the GL export.
3. Compared each summarized GL balance to the corresponding Trial Balance account.
4. Investigated differences exceeding the $0.01 rounding threshold and documented the result.
5. Evaluated whether the GL population is complete relative to the Trial Balance.</t>
        </is>
      </c>
      <c r="B11" s="1" t="n"/>
      <c r="C11" s="1" t="n"/>
      <c r="D11" s="1" t="n"/>
      <c r="E11" s="1" t="n"/>
      <c r="F11" s="1" t="n"/>
      <c r="G11" s="1" t="n"/>
      <c r="H11" s="1" t="n"/>
    </row>
    <row r="12" ht="24" customHeight="1" s="146">
      <c r="A12" s="1" t="n"/>
      <c r="H12" s="1" t="n"/>
    </row>
    <row r="13" ht="24" customHeight="1" s="146">
      <c r="A13" s="1" t="n"/>
      <c r="B13" s="1" t="n"/>
      <c r="C13" s="1" t="n"/>
      <c r="D13" s="1" t="n"/>
      <c r="E13" s="1" t="n"/>
      <c r="F13" s="1" t="n"/>
      <c r="G13" s="1" t="n"/>
      <c r="H13" s="1" t="n"/>
    </row>
    <row r="14"/>
    <row r="15">
      <c r="A15" s="187" t="inlineStr">
        <is>
          <t>Account Name</t>
        </is>
      </c>
      <c r="B15" s="187" t="inlineStr">
        <is>
          <t>TB Debit</t>
        </is>
      </c>
      <c r="C15" s="187" t="inlineStr">
        <is>
          <t>TB Credit</t>
        </is>
      </c>
      <c r="D15" s="187" t="inlineStr">
        <is>
          <t>TB Signed Balance</t>
        </is>
      </c>
      <c r="E15" s="187" t="inlineStr">
        <is>
          <t>GL Report Total</t>
        </is>
      </c>
      <c r="F15" s="187" t="inlineStr">
        <is>
          <t>GL Signed Balance</t>
        </is>
      </c>
      <c r="G15" s="187" t="inlineStr">
        <is>
          <t>Difference</t>
        </is>
      </c>
      <c r="H15" s="187" t="inlineStr">
        <is>
          <t>Result</t>
        </is>
      </c>
    </row>
    <row r="16">
      <c r="A16" s="188" t="inlineStr">
        <is>
          <t>Checking - Chase Bank</t>
        </is>
      </c>
      <c r="B16" s="189">
        <f>SUMIFS('Trial Balance'!$B$6:$B$23,'Trial Balance'!$A$6:$A$23,$A16)</f>
        <v/>
      </c>
      <c r="C16" s="189">
        <f>SUMIFS('Trial Balance'!$C$6:$C$23,'Trial Balance'!$A$6:$A$23,$A16)</f>
        <v/>
      </c>
      <c r="D16" s="189">
        <f>B16-C16</f>
        <v/>
      </c>
      <c r="E16" s="189">
        <f>ABS(SUMIF('GL Detail'!$A$1:$A$185,"Total for "&amp;A16,'GL Detail'!$I$1:$I$185))</f>
        <v/>
      </c>
      <c r="F16" s="189">
        <f>IF(B16&lt;&gt;0,E16,-E16)</f>
        <v/>
      </c>
      <c r="G16" s="189">
        <f>F16-D16</f>
        <v/>
      </c>
      <c r="H16" s="189">
        <f>IF(ABS(G16)&lt;=0.01,"PASS","EXCEPTION")</f>
        <v/>
      </c>
    </row>
    <row r="17">
      <c r="A17" s="188" t="inlineStr">
        <is>
          <t>Accounts Receivable (AR)</t>
        </is>
      </c>
      <c r="B17" s="189">
        <f>SUMIFS('Trial Balance'!$B$6:$B$23,'Trial Balance'!$A$6:$A$23,$A17)</f>
        <v/>
      </c>
      <c r="C17" s="189">
        <f>SUMIFS('Trial Balance'!$C$6:$C$23,'Trial Balance'!$A$6:$A$23,$A17)</f>
        <v/>
      </c>
      <c r="D17" s="189">
        <f>B17-C17</f>
        <v/>
      </c>
      <c r="E17" s="189">
        <f>ABS(SUMIF('GL Detail'!$A$1:$A$185,"Total for "&amp;A17,'GL Detail'!$I$1:$I$185))</f>
        <v/>
      </c>
      <c r="F17" s="189">
        <f>IF(B17&lt;&gt;0,E17,-E17)</f>
        <v/>
      </c>
      <c r="G17" s="189">
        <f>F17-D17</f>
        <v/>
      </c>
      <c r="H17" s="189">
        <f>IF(ABS(G17)&lt;=0.01,"PASS","EXCEPTION")</f>
        <v/>
      </c>
    </row>
    <row r="18">
      <c r="A18" s="188" t="inlineStr">
        <is>
          <t>Accounts Payable (AP)</t>
        </is>
      </c>
      <c r="B18" s="189">
        <f>SUMIFS('Trial Balance'!$B$6:$B$23,'Trial Balance'!$A$6:$A$23,$A18)</f>
        <v/>
      </c>
      <c r="C18" s="189">
        <f>SUMIFS('Trial Balance'!$C$6:$C$23,'Trial Balance'!$A$6:$A$23,$A18)</f>
        <v/>
      </c>
      <c r="D18" s="189">
        <f>B18-C18</f>
        <v/>
      </c>
      <c r="E18" s="189">
        <f>ABS(SUMIF('GL Detail'!$A$1:$A$185,"Total for "&amp;A18,'GL Detail'!$I$1:$I$185))</f>
        <v/>
      </c>
      <c r="F18" s="189">
        <f>IF(B18&lt;&gt;0,E18,-E18)</f>
        <v/>
      </c>
      <c r="G18" s="189">
        <f>F18-D18</f>
        <v/>
      </c>
      <c r="H18" s="189">
        <f>IF(ABS(G18)&lt;=0.01,"PASS","EXCEPTION")</f>
        <v/>
      </c>
    </row>
    <row r="19">
      <c r="A19" s="188" t="inlineStr">
        <is>
          <t>Owner's Draw</t>
        </is>
      </c>
      <c r="B19" s="189">
        <f>SUMIFS('Trial Balance'!$B$6:$B$23,'Trial Balance'!$A$6:$A$23,$A19)</f>
        <v/>
      </c>
      <c r="C19" s="189">
        <f>SUMIFS('Trial Balance'!$C$6:$C$23,'Trial Balance'!$A$6:$A$23,$A19)</f>
        <v/>
      </c>
      <c r="D19" s="189">
        <f>B19-C19</f>
        <v/>
      </c>
      <c r="E19" s="189">
        <f>ABS(SUMIF('GL Detail'!$A$1:$A$185,"Total for "&amp;A19,'GL Detail'!$I$1:$I$185))</f>
        <v/>
      </c>
      <c r="F19" s="189">
        <f>IF(B19&lt;&gt;0,E19,-E19)</f>
        <v/>
      </c>
      <c r="G19" s="189">
        <f>F19-D19</f>
        <v/>
      </c>
      <c r="H19" s="189">
        <f>IF(ABS(G19)&lt;=0.01,"PASS","EXCEPTION")</f>
        <v/>
      </c>
    </row>
    <row r="20">
      <c r="A20" s="188" t="inlineStr">
        <is>
          <t>Owner's Equity</t>
        </is>
      </c>
      <c r="B20" s="189">
        <f>SUMIFS('Trial Balance'!$B$6:$B$23,'Trial Balance'!$A$6:$A$23,$A20)</f>
        <v/>
      </c>
      <c r="C20" s="189">
        <f>SUMIFS('Trial Balance'!$C$6:$C$23,'Trial Balance'!$A$6:$A$23,$A20)</f>
        <v/>
      </c>
      <c r="D20" s="189">
        <f>B20-C20</f>
        <v/>
      </c>
      <c r="E20" s="189">
        <f>ABS(SUMIF('GL Detail'!$A$1:$A$185,"Total for "&amp;A20,'GL Detail'!$I$1:$I$185))</f>
        <v/>
      </c>
      <c r="F20" s="189">
        <f>IF(B20&lt;&gt;0,E20,-E20)</f>
        <v/>
      </c>
      <c r="G20" s="189">
        <f>F20-D20</f>
        <v/>
      </c>
      <c r="H20" s="189">
        <f>IF(ABS(G20)&lt;=0.01,"PASS","EXCEPTION")</f>
        <v/>
      </c>
    </row>
    <row r="21">
      <c r="A21" s="188" t="inlineStr">
        <is>
          <t>Consulting Revenue</t>
        </is>
      </c>
      <c r="B21" s="189">
        <f>SUMIFS('Trial Balance'!$B$6:$B$23,'Trial Balance'!$A$6:$A$23,$A21)</f>
        <v/>
      </c>
      <c r="C21" s="189">
        <f>SUMIFS('Trial Balance'!$C$6:$C$23,'Trial Balance'!$A$6:$A$23,$A21)</f>
        <v/>
      </c>
      <c r="D21" s="189">
        <f>B21-C21</f>
        <v/>
      </c>
      <c r="E21" s="189">
        <f>ABS(SUMIF('GL Detail'!$A$1:$A$185,"Total for "&amp;A21,'GL Detail'!$I$1:$I$185))</f>
        <v/>
      </c>
      <c r="F21" s="189">
        <f>IF(B21&lt;&gt;0,E21,-E21)</f>
        <v/>
      </c>
      <c r="G21" s="189">
        <f>F21-D21</f>
        <v/>
      </c>
      <c r="H21" s="189">
        <f>IF(ABS(G21)&lt;=0.01,"PASS","EXCEPTION")</f>
        <v/>
      </c>
    </row>
    <row r="22">
      <c r="A22" s="188" t="inlineStr">
        <is>
          <t>Sales</t>
        </is>
      </c>
      <c r="B22" s="189">
        <f>SUMIFS('Trial Balance'!$B$6:$B$23,'Trial Balance'!$A$6:$A$23,$A22)</f>
        <v/>
      </c>
      <c r="C22" s="189">
        <f>SUMIFS('Trial Balance'!$C$6:$C$23,'Trial Balance'!$A$6:$A$23,$A22)</f>
        <v/>
      </c>
      <c r="D22" s="189">
        <f>B22-C22</f>
        <v/>
      </c>
      <c r="E22" s="189">
        <f>ABS(SUMIF('GL Detail'!$A$1:$A$185,"Total for "&amp;A22,'GL Detail'!$I$1:$I$185))</f>
        <v/>
      </c>
      <c r="F22" s="189">
        <f>IF(B22&lt;&gt;0,E22,-E22)</f>
        <v/>
      </c>
      <c r="G22" s="189">
        <f>F22-D22</f>
        <v/>
      </c>
      <c r="H22" s="189">
        <f>IF(ABS(G22)&lt;=0.01,"PASS","EXCEPTION")</f>
        <v/>
      </c>
    </row>
    <row r="23">
      <c r="A23" s="188" t="inlineStr">
        <is>
          <t>Advertising &amp; Marketing</t>
        </is>
      </c>
      <c r="B23" s="189">
        <f>SUMIFS('Trial Balance'!$B$6:$B$23,'Trial Balance'!$A$6:$A$23,$A23)</f>
        <v/>
      </c>
      <c r="C23" s="189">
        <f>SUMIFS('Trial Balance'!$C$6:$C$23,'Trial Balance'!$A$6:$A$23,$A23)</f>
        <v/>
      </c>
      <c r="D23" s="189">
        <f>B23-C23</f>
        <v/>
      </c>
      <c r="E23" s="189">
        <f>ABS(SUMIF('GL Detail'!$A$1:$A$185,"Total for "&amp;A23,'GL Detail'!$I$1:$I$185))</f>
        <v/>
      </c>
      <c r="F23" s="189">
        <f>IF(B23&lt;&gt;0,E23,-E23)</f>
        <v/>
      </c>
      <c r="G23" s="189">
        <f>F23-D23</f>
        <v/>
      </c>
      <c r="H23" s="189">
        <f>IF(ABS(G23)&lt;=0.01,"PASS","EXCEPTION")</f>
        <v/>
      </c>
    </row>
    <row r="24">
      <c r="A24" s="188" t="inlineStr">
        <is>
          <t>Bank Charges &amp; Fees</t>
        </is>
      </c>
      <c r="B24" s="189">
        <f>SUMIFS('Trial Balance'!$B$6:$B$23,'Trial Balance'!$A$6:$A$23,$A24)</f>
        <v/>
      </c>
      <c r="C24" s="189">
        <f>SUMIFS('Trial Balance'!$C$6:$C$23,'Trial Balance'!$A$6:$A$23,$A24)</f>
        <v/>
      </c>
      <c r="D24" s="189">
        <f>B24-C24</f>
        <v/>
      </c>
      <c r="E24" s="189">
        <f>ABS(SUMIF('GL Detail'!$A$1:$A$185,"Total for "&amp;A24,'GL Detail'!$I$1:$I$185))</f>
        <v/>
      </c>
      <c r="F24" s="189">
        <f>IF(B24&lt;&gt;0,E24,-E24)</f>
        <v/>
      </c>
      <c r="G24" s="189">
        <f>F24-D24</f>
        <v/>
      </c>
      <c r="H24" s="189">
        <f>IF(ABS(G24)&lt;=0.01,"PASS","EXCEPTION")</f>
        <v/>
      </c>
    </row>
    <row r="25">
      <c r="A25" s="188" t="inlineStr">
        <is>
          <t>Insurance</t>
        </is>
      </c>
      <c r="B25" s="189">
        <f>SUMIFS('Trial Balance'!$B$6:$B$23,'Trial Balance'!$A$6:$A$23,$A25)</f>
        <v/>
      </c>
      <c r="C25" s="189">
        <f>SUMIFS('Trial Balance'!$C$6:$C$23,'Trial Balance'!$A$6:$A$23,$A25)</f>
        <v/>
      </c>
      <c r="D25" s="189">
        <f>B25-C25</f>
        <v/>
      </c>
      <c r="E25" s="189">
        <f>ABS(SUMIF('GL Detail'!$A$1:$A$185,"Total for "&amp;A25,'GL Detail'!$I$1:$I$185))</f>
        <v/>
      </c>
      <c r="F25" s="189">
        <f>IF(B25&lt;&gt;0,E25,-E25)</f>
        <v/>
      </c>
      <c r="G25" s="189">
        <f>F25-D25</f>
        <v/>
      </c>
      <c r="H25" s="189">
        <f>IF(ABS(G25)&lt;=0.01,"PASS","EXCEPTION")</f>
        <v/>
      </c>
    </row>
    <row r="26">
      <c r="A26" s="188" t="inlineStr">
        <is>
          <t>Internet &amp; Phone</t>
        </is>
      </c>
      <c r="B26" s="189">
        <f>SUMIFS('Trial Balance'!$B$6:$B$23,'Trial Balance'!$A$6:$A$23,$A26)</f>
        <v/>
      </c>
      <c r="C26" s="189">
        <f>SUMIFS('Trial Balance'!$C$6:$C$23,'Trial Balance'!$A$6:$A$23,$A26)</f>
        <v/>
      </c>
      <c r="D26" s="189">
        <f>B26-C26</f>
        <v/>
      </c>
      <c r="E26" s="189">
        <f>ABS(SUMIF('GL Detail'!$A$1:$A$185,"Total for "&amp;A26,'GL Detail'!$I$1:$I$185))</f>
        <v/>
      </c>
      <c r="F26" s="189">
        <f>IF(B26&lt;&gt;0,E26,-E26)</f>
        <v/>
      </c>
      <c r="G26" s="189">
        <f>F26-D26</f>
        <v/>
      </c>
      <c r="H26" s="189">
        <f>IF(ABS(G26)&lt;=0.01,"PASS","EXCEPTION")</f>
        <v/>
      </c>
    </row>
    <row r="27">
      <c r="A27" s="188" t="inlineStr">
        <is>
          <t>Meals &amp; Entertainment</t>
        </is>
      </c>
      <c r="B27" s="189">
        <f>SUMIFS('Trial Balance'!$B$6:$B$23,'Trial Balance'!$A$6:$A$23,$A27)</f>
        <v/>
      </c>
      <c r="C27" s="189">
        <f>SUMIFS('Trial Balance'!$C$6:$C$23,'Trial Balance'!$A$6:$A$23,$A27)</f>
        <v/>
      </c>
      <c r="D27" s="189">
        <f>B27-C27</f>
        <v/>
      </c>
      <c r="E27" s="189">
        <f>ABS(SUMIF('GL Detail'!$A$1:$A$185,"Total for "&amp;A27,'GL Detail'!$I$1:$I$185))</f>
        <v/>
      </c>
      <c r="F27" s="189">
        <f>IF(B27&lt;&gt;0,E27,-E27)</f>
        <v/>
      </c>
      <c r="G27" s="189">
        <f>F27-D27</f>
        <v/>
      </c>
      <c r="H27" s="189">
        <f>IF(ABS(G27)&lt;=0.01,"PASS","EXCEPTION")</f>
        <v/>
      </c>
    </row>
    <row r="28">
      <c r="A28" s="188" t="inlineStr">
        <is>
          <t>Office Rent</t>
        </is>
      </c>
      <c r="B28" s="189">
        <f>SUMIFS('Trial Balance'!$B$6:$B$23,'Trial Balance'!$A$6:$A$23,$A28)</f>
        <v/>
      </c>
      <c r="C28" s="189">
        <f>SUMIFS('Trial Balance'!$C$6:$C$23,'Trial Balance'!$A$6:$A$23,$A28)</f>
        <v/>
      </c>
      <c r="D28" s="189">
        <f>B28-C28</f>
        <v/>
      </c>
      <c r="E28" s="189">
        <f>ABS(SUMIF('GL Detail'!$A$1:$A$185,"Total for "&amp;A28,'GL Detail'!$I$1:$I$185))</f>
        <v/>
      </c>
      <c r="F28" s="189">
        <f>IF(B28&lt;&gt;0,E28,-E28)</f>
        <v/>
      </c>
      <c r="G28" s="189">
        <f>F28-D28</f>
        <v/>
      </c>
      <c r="H28" s="189">
        <f>IF(ABS(G28)&lt;=0.01,"PASS","EXCEPTION")</f>
        <v/>
      </c>
    </row>
    <row r="29">
      <c r="A29" s="188" t="inlineStr">
        <is>
          <t>Office Supplies</t>
        </is>
      </c>
      <c r="B29" s="189">
        <f>SUMIFS('Trial Balance'!$B$6:$B$23,'Trial Balance'!$A$6:$A$23,$A29)</f>
        <v/>
      </c>
      <c r="C29" s="189">
        <f>SUMIFS('Trial Balance'!$C$6:$C$23,'Trial Balance'!$A$6:$A$23,$A29)</f>
        <v/>
      </c>
      <c r="D29" s="189">
        <f>B29-C29</f>
        <v/>
      </c>
      <c r="E29" s="189">
        <f>ABS(SUMIF('GL Detail'!$A$1:$A$185,"Total for "&amp;A29,'GL Detail'!$I$1:$I$185))</f>
        <v/>
      </c>
      <c r="F29" s="189">
        <f>IF(B29&lt;&gt;0,E29,-E29)</f>
        <v/>
      </c>
      <c r="G29" s="189">
        <f>F29-D29</f>
        <v/>
      </c>
      <c r="H29" s="189">
        <f>IF(ABS(G29)&lt;=0.01,"PASS","EXCEPTION")</f>
        <v/>
      </c>
    </row>
    <row r="30">
      <c r="A30" s="188" t="inlineStr">
        <is>
          <t>Professional Fees</t>
        </is>
      </c>
      <c r="B30" s="189">
        <f>SUMIFS('Trial Balance'!$B$6:$B$23,'Trial Balance'!$A$6:$A$23,$A30)</f>
        <v/>
      </c>
      <c r="C30" s="189">
        <f>SUMIFS('Trial Balance'!$C$6:$C$23,'Trial Balance'!$A$6:$A$23,$A30)</f>
        <v/>
      </c>
      <c r="D30" s="189">
        <f>B30-C30</f>
        <v/>
      </c>
      <c r="E30" s="189">
        <f>ABS(SUMIF('GL Detail'!$A$1:$A$185,"Total for "&amp;A30,'GL Detail'!$I$1:$I$185))</f>
        <v/>
      </c>
      <c r="F30" s="189">
        <f>IF(B30&lt;&gt;0,E30,-E30)</f>
        <v/>
      </c>
      <c r="G30" s="189">
        <f>F30-D30</f>
        <v/>
      </c>
      <c r="H30" s="189">
        <f>IF(ABS(G30)&lt;=0.01,"PASS","EXCEPTION")</f>
        <v/>
      </c>
    </row>
    <row r="31">
      <c r="A31" s="188" t="inlineStr">
        <is>
          <t>Software Subscriptions</t>
        </is>
      </c>
      <c r="B31" s="189">
        <f>SUMIFS('Trial Balance'!$B$6:$B$23,'Trial Balance'!$A$6:$A$23,$A31)</f>
        <v/>
      </c>
      <c r="C31" s="189">
        <f>SUMIFS('Trial Balance'!$C$6:$C$23,'Trial Balance'!$A$6:$A$23,$A31)</f>
        <v/>
      </c>
      <c r="D31" s="189">
        <f>B31-C31</f>
        <v/>
      </c>
      <c r="E31" s="189">
        <f>ABS(SUMIF('GL Detail'!$A$1:$A$185,"Total for "&amp;A31,'GL Detail'!$I$1:$I$185))</f>
        <v/>
      </c>
      <c r="F31" s="189">
        <f>IF(B31&lt;&gt;0,E31,-E31)</f>
        <v/>
      </c>
      <c r="G31" s="189">
        <f>F31-D31</f>
        <v/>
      </c>
      <c r="H31" s="189">
        <f>IF(ABS(G31)&lt;=0.01,"PASS","EXCEPTION")</f>
        <v/>
      </c>
    </row>
    <row r="32">
      <c r="A32" s="188" t="inlineStr">
        <is>
          <t>Travel</t>
        </is>
      </c>
      <c r="B32" s="189">
        <f>SUMIFS('Trial Balance'!$B$6:$B$23,'Trial Balance'!$A$6:$A$23,$A32)</f>
        <v/>
      </c>
      <c r="C32" s="189">
        <f>SUMIFS('Trial Balance'!$C$6:$C$23,'Trial Balance'!$A$6:$A$23,$A32)</f>
        <v/>
      </c>
      <c r="D32" s="189">
        <f>B32-C32</f>
        <v/>
      </c>
      <c r="E32" s="189">
        <f>ABS(SUMIF('GL Detail'!$A$1:$A$185,"Total for "&amp;A32,'GL Detail'!$I$1:$I$185))</f>
        <v/>
      </c>
      <c r="F32" s="189">
        <f>IF(B32&lt;&gt;0,E32,-E32)</f>
        <v/>
      </c>
      <c r="G32" s="189">
        <f>F32-D32</f>
        <v/>
      </c>
      <c r="H32" s="189">
        <f>IF(ABS(G32)&lt;=0.01,"PASS","EXCEPTION")</f>
        <v/>
      </c>
    </row>
    <row r="33">
      <c r="A33" s="190" t="inlineStr">
        <is>
          <t>Other Income - Interest</t>
        </is>
      </c>
      <c r="B33" s="191">
        <f>SUMIFS('Trial Balance'!$B$6:$B$23,'Trial Balance'!$A$6:$A$23,$A33)</f>
        <v/>
      </c>
      <c r="C33" s="191">
        <f>SUMIFS('Trial Balance'!$C$6:$C$23,'Trial Balance'!$A$6:$A$23,$A33)</f>
        <v/>
      </c>
      <c r="D33" s="191">
        <f>B33-C33</f>
        <v/>
      </c>
      <c r="E33" s="191">
        <f>ABS(SUMIF('GL Detail'!$A$1:$A$185,"Total for "&amp;A33,'GL Detail'!$I$1:$I$185))</f>
        <v/>
      </c>
      <c r="F33" s="191">
        <f>IF(B33&lt;&gt;0,E33,-E33)</f>
        <v/>
      </c>
      <c r="G33" s="191">
        <f>F33-D33</f>
        <v/>
      </c>
      <c r="H33" s="191">
        <f>IF(ABS(G33)&lt;=0.01,"PASS","EXCEPTION")</f>
        <v/>
      </c>
    </row>
    <row r="34">
      <c r="A34" s="192" t="inlineStr">
        <is>
          <t>TOTAL</t>
        </is>
      </c>
      <c r="B34" s="193">
        <f>SUM(B16:B33)</f>
        <v/>
      </c>
      <c r="C34" s="193">
        <f>SUM(C16:C33)</f>
        <v/>
      </c>
      <c r="D34" s="193">
        <f>SUM(D16:D33)</f>
        <v/>
      </c>
      <c r="E34" s="193">
        <f>SUM(E16:E33)</f>
        <v/>
      </c>
      <c r="F34" s="193">
        <f>SUM(F16:F33)</f>
        <v/>
      </c>
      <c r="G34" s="193">
        <f>SUM(G16:G33)</f>
        <v/>
      </c>
      <c r="H34" s="193">
        <f>IF(COUNTIF(H16:H33,"EXCEPTION")=0,"PASS","EXCEPTION")</f>
        <v/>
      </c>
    </row>
    <row r="35"/>
    <row r="36"/>
    <row r="37">
      <c r="A37" s="185" t="inlineStr">
        <is>
          <t>CONCLUSION</t>
        </is>
      </c>
      <c r="B37" s="1" t="n"/>
      <c r="C37" s="1" t="n"/>
      <c r="D37" s="1" t="n"/>
      <c r="E37" s="1" t="n"/>
      <c r="F37" s="1" t="n"/>
      <c r="G37" s="1" t="n"/>
      <c r="H37" s="1" t="n"/>
    </row>
    <row r="38">
      <c r="A38" s="194">
        <f>IF(COUNTIF(H16:H33,"EXCEPTION")=0,"No exceptions noted. The General Ledger account balances agree to the Trial Balance within the $0.01 rounding threshold. Based on the procedures performed, the GL population appears complete for the period tested.","Exceptions were identified between the General Ledger and Trial Balance. Further investigation is required before concluding on GL completeness.")</f>
        <v/>
      </c>
      <c r="B38" s="1" t="n"/>
      <c r="C38" s="1" t="n"/>
      <c r="D38" s="1" t="n"/>
      <c r="E38" s="1" t="n"/>
      <c r="F38" s="1" t="n"/>
      <c r="G38" s="1" t="n"/>
      <c r="H38" s="1" t="n"/>
    </row>
    <row r="39">
      <c r="A39" s="1" t="n"/>
      <c r="B39" s="1" t="n"/>
      <c r="C39" s="1" t="n"/>
      <c r="D39" s="1" t="n"/>
      <c r="E39" s="1" t="n"/>
      <c r="F39" s="1" t="n"/>
      <c r="G39" s="1" t="n"/>
      <c r="H39" s="1" t="n"/>
    </row>
    <row r="40"/>
    <row r="41">
      <c r="A41" s="195" t="inlineStr">
        <is>
          <t>Portfolio demonstration only. Prepared from fictional/training QuickBooks Online data supplied for this project. No confidential client information is included. Source files: QBO General Ledger and Trial Balance exports.</t>
        </is>
      </c>
      <c r="B41" s="196" t="n"/>
      <c r="C41" s="196" t="n"/>
      <c r="D41" s="196" t="n"/>
      <c r="E41" s="196" t="n"/>
      <c r="F41" s="196" t="n"/>
      <c r="G41" s="196" t="n"/>
      <c r="H41" s="196" t="n"/>
    </row>
    <row r="42">
      <c r="A42" s="1" t="n"/>
      <c r="B42" s="1" t="n"/>
      <c r="C42" s="1" t="n"/>
      <c r="D42" s="1" t="n"/>
      <c r="E42" s="1" t="n"/>
      <c r="F42" s="1" t="n"/>
      <c r="G42" s="1" t="n"/>
      <c r="H42" s="1" t="n"/>
    </row>
  </sheetData>
  <mergeCells count="9">
    <mergeCell ref="A7:H8"/>
    <mergeCell ref="A2:H2"/>
    <mergeCell ref="A11:H13"/>
    <mergeCell ref="A10:H10"/>
    <mergeCell ref="A41:H42"/>
    <mergeCell ref="A1:H1"/>
    <mergeCell ref="A37:H37"/>
    <mergeCell ref="A6:H6"/>
    <mergeCell ref="A38:H39"/>
  </mergeCells>
  <conditionalFormatting sqref="H16:H34">
    <cfRule type="expression" priority="1" dxfId="0">
      <formula>H16="PASS"</formula>
    </cfRule>
    <cfRule type="expression" priority="2" dxfId="1">
      <formula>H16="EXCEPTION"</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J185"/>
  <sheetViews>
    <sheetView workbookViewId="0">
      <selection activeCell="A1" sqref="A1"/>
    </sheetView>
  </sheetViews>
  <sheetFormatPr baseColWidth="8" defaultRowHeight="15"/>
  <cols>
    <col width="28" customWidth="1" style="146" min="1" max="1"/>
    <col width="28" customWidth="1" style="146" min="2" max="2"/>
    <col width="13" customWidth="1" style="146" min="3" max="3"/>
    <col width="20" customWidth="1" style="146" min="4" max="4"/>
    <col width="12" customWidth="1" style="146" min="5" max="5"/>
    <col width="26" customWidth="1" style="146" min="6" max="6"/>
    <col width="42" customWidth="1" style="146" min="7" max="7"/>
    <col width="28" customWidth="1" style="146" min="8" max="8"/>
    <col width="14" customWidth="1" style="146" min="9" max="9"/>
    <col width="14" customWidth="1" style="146" min="10" max="10"/>
  </cols>
  <sheetData>
    <row r="1">
      <c r="A1" s="197" t="inlineStr">
        <is>
          <t>Lawrence Guado LLC</t>
        </is>
      </c>
      <c r="B1" s="1" t="n"/>
      <c r="C1" s="1" t="n"/>
      <c r="D1" s="1" t="n"/>
      <c r="E1" s="1" t="n"/>
      <c r="F1" s="1" t="n"/>
      <c r="G1" s="1" t="n"/>
      <c r="H1" s="1" t="n"/>
      <c r="I1" s="1" t="n"/>
      <c r="J1" s="1" t="n"/>
    </row>
    <row r="2">
      <c r="A2" s="198" t="inlineStr">
        <is>
          <t>General Ledger</t>
        </is>
      </c>
      <c r="B2" s="1" t="n"/>
      <c r="C2" s="1" t="n"/>
      <c r="D2" s="1" t="n"/>
      <c r="E2" s="1" t="n"/>
      <c r="F2" s="1" t="n"/>
      <c r="G2" s="1" t="n"/>
      <c r="H2" s="1" t="n"/>
      <c r="I2" s="1" t="n"/>
      <c r="J2" s="1" t="n"/>
    </row>
    <row r="3">
      <c r="A3" s="199" t="inlineStr">
        <is>
          <t>January-February, 2025</t>
        </is>
      </c>
      <c r="B3" s="1" t="n"/>
      <c r="C3" s="1" t="n"/>
      <c r="D3" s="1" t="n"/>
      <c r="E3" s="1" t="n"/>
      <c r="F3" s="1" t="n"/>
      <c r="G3" s="1" t="n"/>
      <c r="H3" s="1" t="n"/>
      <c r="I3" s="1" t="n"/>
      <c r="J3" s="1" t="n"/>
    </row>
    <row r="4">
      <c r="A4" s="6" t="n"/>
      <c r="B4" s="6" t="n"/>
      <c r="C4" s="6" t="n"/>
      <c r="D4" s="6" t="n"/>
      <c r="E4" s="6" t="n"/>
      <c r="F4" s="6" t="n"/>
      <c r="G4" s="6" t="n"/>
      <c r="H4" s="6" t="n"/>
      <c r="I4" s="6" t="n"/>
      <c r="J4" s="6" t="n"/>
    </row>
    <row r="5">
      <c r="A5" s="6" t="n"/>
      <c r="B5" s="200" t="inlineStr">
        <is>
          <t>Distribution account</t>
        </is>
      </c>
      <c r="C5" s="200" t="inlineStr">
        <is>
          <t>Transaction date</t>
        </is>
      </c>
      <c r="D5" s="200" t="inlineStr">
        <is>
          <t>Transaction type</t>
        </is>
      </c>
      <c r="E5" s="200" t="inlineStr">
        <is>
          <t>Num</t>
        </is>
      </c>
      <c r="F5" s="200" t="inlineStr">
        <is>
          <t>Name</t>
        </is>
      </c>
      <c r="G5" s="200" t="inlineStr">
        <is>
          <t>Description</t>
        </is>
      </c>
      <c r="H5" s="200" t="inlineStr">
        <is>
          <t>Split</t>
        </is>
      </c>
      <c r="I5" s="200" t="inlineStr">
        <is>
          <t>Amount</t>
        </is>
      </c>
      <c r="J5" s="200" t="inlineStr">
        <is>
          <t>Balance</t>
        </is>
      </c>
    </row>
    <row r="6">
      <c r="A6" s="201" t="inlineStr">
        <is>
          <t>Checking - Chase Bank</t>
        </is>
      </c>
      <c r="B6" s="32" t="n"/>
      <c r="C6" s="32" t="n"/>
      <c r="D6" s="32" t="n"/>
      <c r="E6" s="32" t="n"/>
      <c r="F6" s="32" t="n"/>
      <c r="G6" s="32" t="n"/>
      <c r="H6" s="32" t="n"/>
      <c r="I6" s="202" t="n"/>
      <c r="J6" s="202" t="n"/>
    </row>
    <row r="7">
      <c r="A7" s="6" t="n"/>
      <c r="B7" s="203" t="inlineStr">
        <is>
          <t>Checking - Chase Bank</t>
        </is>
      </c>
      <c r="C7" s="203" t="inlineStr">
        <is>
          <t>01/03/2025</t>
        </is>
      </c>
      <c r="D7" s="203" t="inlineStr">
        <is>
          <t>Payment</t>
        </is>
      </c>
      <c r="E7" s="203" t="inlineStr">
        <is>
          <t>6</t>
        </is>
      </c>
      <c r="F7" s="203" t="inlineStr">
        <is>
          <t>Rivera &amp; Associates</t>
        </is>
      </c>
      <c r="G7" s="203" t="inlineStr">
        <is>
          <t>6</t>
        </is>
      </c>
      <c r="H7" s="203" t="inlineStr">
        <is>
          <t>Accounts Receivable (AR)</t>
        </is>
      </c>
      <c r="I7" s="204" t="n">
        <v>3500</v>
      </c>
      <c r="J7" s="204" t="n">
        <v>3500</v>
      </c>
    </row>
    <row r="8">
      <c r="A8" s="6" t="n"/>
      <c r="B8" s="203" t="inlineStr">
        <is>
          <t>Checking - Chase Bank</t>
        </is>
      </c>
      <c r="C8" s="203" t="inlineStr">
        <is>
          <t>01/06/2025</t>
        </is>
      </c>
      <c r="D8" s="203" t="inlineStr">
        <is>
          <t>Bill Payment (Check)</t>
        </is>
      </c>
      <c r="E8" s="203" t="inlineStr">
        <is>
          <t>6</t>
        </is>
      </c>
      <c r="F8" s="203" t="inlineStr">
        <is>
          <t>Capital Office Suites</t>
        </is>
      </c>
      <c r="G8" s="203" t="inlineStr">
        <is>
          <t>6</t>
        </is>
      </c>
      <c r="H8" s="203" t="inlineStr">
        <is>
          <t>Accounts Payable (AP)</t>
        </is>
      </c>
      <c r="I8" s="204" t="n">
        <v>-2200</v>
      </c>
      <c r="J8" s="204" t="n">
        <v>1300</v>
      </c>
    </row>
    <row r="9">
      <c r="A9" s="6" t="n"/>
      <c r="B9" s="203" t="inlineStr">
        <is>
          <t>Checking - Chase Bank</t>
        </is>
      </c>
      <c r="C9" s="203" t="inlineStr">
        <is>
          <t>01/08/2025</t>
        </is>
      </c>
      <c r="D9" s="203" t="inlineStr">
        <is>
          <t>Bill Payment (Check)</t>
        </is>
      </c>
      <c r="E9" s="203" t="inlineStr">
        <is>
          <t>6</t>
        </is>
      </c>
      <c r="F9" s="203" t="inlineStr">
        <is>
          <t>Streamline Digital Inc</t>
        </is>
      </c>
      <c r="G9" s="203" t="inlineStr">
        <is>
          <t>6</t>
        </is>
      </c>
      <c r="H9" s="203" t="inlineStr">
        <is>
          <t>Accounts Payable (AP)</t>
        </is>
      </c>
      <c r="I9" s="204" t="n">
        <v>-850</v>
      </c>
      <c r="J9" s="204" t="n">
        <v>450</v>
      </c>
    </row>
    <row r="10">
      <c r="A10" s="6" t="n"/>
      <c r="B10" s="203" t="inlineStr">
        <is>
          <t>Checking - Chase Bank</t>
        </is>
      </c>
      <c r="C10" s="203" t="inlineStr">
        <is>
          <t>01/09/2025</t>
        </is>
      </c>
      <c r="D10" s="203" t="inlineStr">
        <is>
          <t>Payment</t>
        </is>
      </c>
      <c r="E10" s="203" t="inlineStr">
        <is>
          <t>6</t>
        </is>
      </c>
      <c r="F10" s="203" t="inlineStr">
        <is>
          <t>Summit Growth Partners</t>
        </is>
      </c>
      <c r="G10" s="203" t="inlineStr">
        <is>
          <t>6</t>
        </is>
      </c>
      <c r="H10" s="203" t="inlineStr">
        <is>
          <t>Accounts Receivable (AR)</t>
        </is>
      </c>
      <c r="I10" s="204" t="n">
        <v>5000</v>
      </c>
      <c r="J10" s="204" t="n">
        <v>5450</v>
      </c>
    </row>
    <row r="11">
      <c r="A11" s="6" t="n"/>
      <c r="B11" s="203" t="inlineStr">
        <is>
          <t>Checking - Chase Bank</t>
        </is>
      </c>
      <c r="C11" s="203" t="inlineStr">
        <is>
          <t>01/10/2025</t>
        </is>
      </c>
      <c r="D11" s="203" t="inlineStr">
        <is>
          <t>Expense</t>
        </is>
      </c>
      <c r="E11" s="203" t="inlineStr">
        <is>
          <t>6</t>
        </is>
      </c>
      <c r="F11" s="203" t="inlineStr">
        <is>
          <t>JPMorgan Chase Bank</t>
        </is>
      </c>
      <c r="G11" s="203" t="inlineStr">
        <is>
          <t>Chase Monthly Service Fee</t>
        </is>
      </c>
      <c r="H11" s="203" t="inlineStr">
        <is>
          <t>Bank Charges &amp; Fees</t>
        </is>
      </c>
      <c r="I11" s="204" t="n">
        <v>-15</v>
      </c>
      <c r="J11" s="204" t="n">
        <v>5435</v>
      </c>
    </row>
    <row r="12">
      <c r="A12" s="6" t="n"/>
      <c r="B12" s="203" t="inlineStr">
        <is>
          <t>Checking - Chase Bank</t>
        </is>
      </c>
      <c r="C12" s="203" t="inlineStr">
        <is>
          <t>01/13/2025</t>
        </is>
      </c>
      <c r="D12" s="203" t="inlineStr">
        <is>
          <t>Bill Payment (Check)</t>
        </is>
      </c>
      <c r="E12" s="203" t="inlineStr">
        <is>
          <t>6</t>
        </is>
      </c>
      <c r="F12" s="203" t="inlineStr">
        <is>
          <t>AT&amp;T Business</t>
        </is>
      </c>
      <c r="G12" s="203" t="inlineStr">
        <is>
          <t>6</t>
        </is>
      </c>
      <c r="H12" s="203" t="inlineStr">
        <is>
          <t>Accounts Payable (AP)</t>
        </is>
      </c>
      <c r="I12" s="204" t="n">
        <v>-180</v>
      </c>
      <c r="J12" s="204" t="n">
        <v>5255</v>
      </c>
    </row>
    <row r="13">
      <c r="A13" s="6" t="n"/>
      <c r="B13" s="203" t="inlineStr">
        <is>
          <t>Checking - Chase Bank</t>
        </is>
      </c>
      <c r="C13" s="203" t="inlineStr">
        <is>
          <t>01/15/2025</t>
        </is>
      </c>
      <c r="D13" s="203" t="inlineStr">
        <is>
          <t>Payment</t>
        </is>
      </c>
      <c r="E13" s="203" t="inlineStr">
        <is>
          <t>6</t>
        </is>
      </c>
      <c r="F13" s="203" t="inlineStr">
        <is>
          <t>Apex Solutions LLC</t>
        </is>
      </c>
      <c r="G13" s="203" t="inlineStr">
        <is>
          <t>6</t>
        </is>
      </c>
      <c r="H13" s="203" t="inlineStr">
        <is>
          <t>Accounts Receivable (AR)</t>
        </is>
      </c>
      <c r="I13" s="204" t="n">
        <v>2800</v>
      </c>
      <c r="J13" s="204" t="n">
        <v>8055</v>
      </c>
    </row>
    <row r="14">
      <c r="A14" s="6" t="n"/>
      <c r="B14" s="203" t="inlineStr">
        <is>
          <t>Checking - Chase Bank</t>
        </is>
      </c>
      <c r="C14" s="203" t="inlineStr">
        <is>
          <t>01/16/2025</t>
        </is>
      </c>
      <c r="D14" s="203" t="inlineStr">
        <is>
          <t>Bill Payment (Check)</t>
        </is>
      </c>
      <c r="E14" s="203" t="inlineStr">
        <is>
          <t>6</t>
        </is>
      </c>
      <c r="F14" s="203" t="inlineStr">
        <is>
          <t>ProGuard Business Insurance</t>
        </is>
      </c>
      <c r="G14" s="203" t="inlineStr">
        <is>
          <t>6</t>
        </is>
      </c>
      <c r="H14" s="203" t="inlineStr">
        <is>
          <t>Accounts Payable (AP)</t>
        </is>
      </c>
      <c r="I14" s="204" t="n">
        <v>-320</v>
      </c>
      <c r="J14" s="204" t="n">
        <v>7735</v>
      </c>
    </row>
    <row r="15">
      <c r="A15" s="6" t="n"/>
      <c r="B15" s="203" t="inlineStr">
        <is>
          <t>Checking - Chase Bank</t>
        </is>
      </c>
      <c r="C15" s="203" t="inlineStr">
        <is>
          <t>01/17/2025</t>
        </is>
      </c>
      <c r="D15" s="203" t="inlineStr">
        <is>
          <t>Expense</t>
        </is>
      </c>
      <c r="E15" s="203" t="inlineStr">
        <is>
          <t>6</t>
        </is>
      </c>
      <c r="F15" s="203" t="inlineStr">
        <is>
          <t>6</t>
        </is>
      </c>
      <c r="G15" s="203" t="inlineStr">
        <is>
          <t>Facebook</t>
        </is>
      </c>
      <c r="H15" s="203" t="inlineStr">
        <is>
          <t>Advertising &amp; Marketing</t>
        </is>
      </c>
      <c r="I15" s="204" t="n">
        <v>-250</v>
      </c>
      <c r="J15" s="204" t="n">
        <v>7485</v>
      </c>
    </row>
    <row r="16">
      <c r="A16" s="6" t="n"/>
      <c r="B16" s="203" t="inlineStr">
        <is>
          <t>Checking - Chase Bank</t>
        </is>
      </c>
      <c r="C16" s="203" t="inlineStr">
        <is>
          <t>01/20/2025</t>
        </is>
      </c>
      <c r="D16" s="203" t="inlineStr">
        <is>
          <t>Expense</t>
        </is>
      </c>
      <c r="E16" s="203" t="inlineStr">
        <is>
          <t>6</t>
        </is>
      </c>
      <c r="F16" s="203" t="inlineStr">
        <is>
          <t>6</t>
        </is>
      </c>
      <c r="G16" s="203" t="inlineStr">
        <is>
          <t>Zoom</t>
        </is>
      </c>
      <c r="H16" s="203" t="inlineStr">
        <is>
          <t>Software Subscriptions</t>
        </is>
      </c>
      <c r="I16" s="204" t="n">
        <v>-199</v>
      </c>
      <c r="J16" s="204" t="n">
        <v>7286</v>
      </c>
    </row>
    <row r="17">
      <c r="A17" s="6" t="n"/>
      <c r="B17" s="203" t="inlineStr">
        <is>
          <t>Checking - Chase Bank</t>
        </is>
      </c>
      <c r="C17" s="203" t="inlineStr">
        <is>
          <t>01/22/2025</t>
        </is>
      </c>
      <c r="D17" s="203" t="inlineStr">
        <is>
          <t>Expense</t>
        </is>
      </c>
      <c r="E17" s="203" t="inlineStr">
        <is>
          <t>6</t>
        </is>
      </c>
      <c r="F17" s="203" t="inlineStr">
        <is>
          <t>6</t>
        </is>
      </c>
      <c r="G17" s="203" t="inlineStr">
        <is>
          <t>Tanya Reyes</t>
        </is>
      </c>
      <c r="H17" s="203" t="inlineStr">
        <is>
          <t>Professional Fees</t>
        </is>
      </c>
      <c r="I17" s="204" t="n">
        <v>-87.5</v>
      </c>
      <c r="J17" s="204" t="n">
        <v>7198.5</v>
      </c>
    </row>
    <row r="18">
      <c r="A18" s="6" t="n"/>
      <c r="B18" s="203" t="inlineStr">
        <is>
          <t>Checking - Chase Bank</t>
        </is>
      </c>
      <c r="C18" s="203" t="inlineStr">
        <is>
          <t>01/24/2025</t>
        </is>
      </c>
      <c r="D18" s="203" t="inlineStr">
        <is>
          <t>Expense</t>
        </is>
      </c>
      <c r="E18" s="203" t="inlineStr">
        <is>
          <t>6</t>
        </is>
      </c>
      <c r="F18" s="203" t="inlineStr">
        <is>
          <t>Office Depot</t>
        </is>
      </c>
      <c r="G18" s="203" t="inlineStr">
        <is>
          <t>Office Depot</t>
        </is>
      </c>
      <c r="H18" s="203" t="inlineStr">
        <is>
          <t>Office Supplies</t>
        </is>
      </c>
      <c r="I18" s="204" t="n">
        <v>-63.4</v>
      </c>
      <c r="J18" s="204" t="n">
        <v>7135.1</v>
      </c>
    </row>
    <row r="19">
      <c r="A19" s="6" t="n"/>
      <c r="B19" s="203" t="inlineStr">
        <is>
          <t>Checking - Chase Bank</t>
        </is>
      </c>
      <c r="C19" s="203" t="inlineStr">
        <is>
          <t>01/28/2025</t>
        </is>
      </c>
      <c r="D19" s="203" t="inlineStr">
        <is>
          <t>Expense</t>
        </is>
      </c>
      <c r="E19" s="203" t="inlineStr">
        <is>
          <t>6</t>
        </is>
      </c>
      <c r="F19" s="203" t="inlineStr">
        <is>
          <t>Chris Morales</t>
        </is>
      </c>
      <c r="G19" s="203" t="inlineStr">
        <is>
          <t>Chris Morales</t>
        </is>
      </c>
      <c r="H19" s="203" t="inlineStr">
        <is>
          <t>Owner's Draw</t>
        </is>
      </c>
      <c r="I19" s="204" t="n">
        <v>-1500</v>
      </c>
      <c r="J19" s="204" t="n">
        <v>5635.1</v>
      </c>
    </row>
    <row r="20">
      <c r="A20" s="6" t="n"/>
      <c r="B20" s="203" t="inlineStr">
        <is>
          <t>Checking - Chase Bank</t>
        </is>
      </c>
      <c r="C20" s="203" t="inlineStr">
        <is>
          <t>01/31/2025</t>
        </is>
      </c>
      <c r="D20" s="203" t="inlineStr">
        <is>
          <t>Journal Entry</t>
        </is>
      </c>
      <c r="E20" s="203" t="inlineStr">
        <is>
          <t>1</t>
        </is>
      </c>
      <c r="F20" s="203" t="inlineStr">
        <is>
          <t>6</t>
        </is>
      </c>
      <c r="G20" s="203" t="inlineStr">
        <is>
          <t>To record the beginning cash balance of the business.</t>
        </is>
      </c>
      <c r="H20" s="203" t="inlineStr">
        <is>
          <t>6</t>
        </is>
      </c>
      <c r="I20" s="204" t="n">
        <v>12500</v>
      </c>
      <c r="J20" s="204" t="n">
        <v>18135.1</v>
      </c>
    </row>
    <row r="21">
      <c r="A21" s="6" t="n"/>
      <c r="B21" s="203" t="inlineStr">
        <is>
          <t>Checking - Chase Bank</t>
        </is>
      </c>
      <c r="C21" s="203" t="inlineStr">
        <is>
          <t>02/03/2025</t>
        </is>
      </c>
      <c r="D21" s="203" t="inlineStr">
        <is>
          <t>Bill Payment (Check)</t>
        </is>
      </c>
      <c r="E21" s="203" t="inlineStr">
        <is>
          <t>6</t>
        </is>
      </c>
      <c r="F21" s="203" t="inlineStr">
        <is>
          <t>Lux HR Contractors LLC</t>
        </is>
      </c>
      <c r="G21" s="203" t="inlineStr">
        <is>
          <t>6</t>
        </is>
      </c>
      <c r="H21" s="203" t="inlineStr">
        <is>
          <t>Accounts Payable (AP)</t>
        </is>
      </c>
      <c r="I21" s="204" t="n">
        <v>-1200</v>
      </c>
      <c r="J21" s="204" t="n">
        <v>16935.1</v>
      </c>
    </row>
    <row r="22">
      <c r="A22" s="6" t="n"/>
      <c r="B22" s="203" t="inlineStr">
        <is>
          <t>Checking - Chase Bank</t>
        </is>
      </c>
      <c r="C22" s="203" t="inlineStr">
        <is>
          <t>02/03/2025</t>
        </is>
      </c>
      <c r="D22" s="203" t="inlineStr">
        <is>
          <t>Expense</t>
        </is>
      </c>
      <c r="E22" s="203" t="inlineStr">
        <is>
          <t>6</t>
        </is>
      </c>
      <c r="F22" s="203" t="inlineStr">
        <is>
          <t>Chris Morales</t>
        </is>
      </c>
      <c r="G22" s="203" t="inlineStr">
        <is>
          <t>ATM Withdrawal</t>
        </is>
      </c>
      <c r="H22" s="203" t="inlineStr">
        <is>
          <t>Owner's Draw</t>
        </is>
      </c>
      <c r="I22" s="204" t="n">
        <v>-200</v>
      </c>
      <c r="J22" s="204" t="n">
        <v>16735.1</v>
      </c>
    </row>
    <row r="23">
      <c r="A23" s="6" t="n"/>
      <c r="B23" s="203" t="inlineStr">
        <is>
          <t>Checking - Chase Bank</t>
        </is>
      </c>
      <c r="C23" s="203" t="inlineStr">
        <is>
          <t>02/04/2025</t>
        </is>
      </c>
      <c r="D23" s="203" t="inlineStr">
        <is>
          <t>Expense</t>
        </is>
      </c>
      <c r="E23" s="203" t="inlineStr">
        <is>
          <t>EXP-001</t>
        </is>
      </c>
      <c r="F23" s="203" t="inlineStr">
        <is>
          <t>McDonald's</t>
        </is>
      </c>
      <c r="G23" s="203" t="inlineStr">
        <is>
          <t>Quick lunch, client call</t>
        </is>
      </c>
      <c r="H23" s="203" t="inlineStr">
        <is>
          <t>Meals &amp; Entertainment</t>
        </is>
      </c>
      <c r="I23" s="204" t="n">
        <v>-23.45</v>
      </c>
      <c r="J23" s="204" t="n">
        <v>16711.65</v>
      </c>
    </row>
    <row r="24">
      <c r="A24" s="6" t="n"/>
      <c r="B24" s="203" t="inlineStr">
        <is>
          <t>Checking - Chase Bank</t>
        </is>
      </c>
      <c r="C24" s="203" t="inlineStr">
        <is>
          <t>02/05/2025</t>
        </is>
      </c>
      <c r="D24" s="203" t="inlineStr">
        <is>
          <t>Payment</t>
        </is>
      </c>
      <c r="E24" s="203" t="inlineStr">
        <is>
          <t>6</t>
        </is>
      </c>
      <c r="F24" s="203" t="inlineStr">
        <is>
          <t>Crestwood Medical Group</t>
        </is>
      </c>
      <c r="G24" s="203" t="inlineStr">
        <is>
          <t>6</t>
        </is>
      </c>
      <c r="H24" s="203" t="inlineStr">
        <is>
          <t>Accounts Receivable (AR)</t>
        </is>
      </c>
      <c r="I24" s="204" t="n">
        <v>1000</v>
      </c>
      <c r="J24" s="204" t="n">
        <v>17711.65</v>
      </c>
    </row>
    <row r="25">
      <c r="A25" s="6" t="n"/>
      <c r="B25" s="203" t="inlineStr">
        <is>
          <t>Checking - Chase Bank</t>
        </is>
      </c>
      <c r="C25" s="203" t="inlineStr">
        <is>
          <t>02/06/2025</t>
        </is>
      </c>
      <c r="D25" s="203" t="inlineStr">
        <is>
          <t>Bill Payment (Check)</t>
        </is>
      </c>
      <c r="E25" s="203" t="inlineStr">
        <is>
          <t>1005</t>
        </is>
      </c>
      <c r="F25" s="203" t="inlineStr">
        <is>
          <t>Capital Office Suites</t>
        </is>
      </c>
      <c r="G25" s="203" t="inlineStr">
        <is>
          <t>6</t>
        </is>
      </c>
      <c r="H25" s="203" t="inlineStr">
        <is>
          <t>Accounts Payable (AP)</t>
        </is>
      </c>
      <c r="I25" s="204" t="n">
        <v>-2200</v>
      </c>
      <c r="J25" s="204" t="n">
        <v>15511.65</v>
      </c>
    </row>
    <row r="26">
      <c r="A26" s="6" t="n"/>
      <c r="B26" s="203" t="inlineStr">
        <is>
          <t>Checking - Chase Bank</t>
        </is>
      </c>
      <c r="C26" s="203" t="inlineStr">
        <is>
          <t>02/06/2025</t>
        </is>
      </c>
      <c r="D26" s="203" t="inlineStr">
        <is>
          <t>Expense</t>
        </is>
      </c>
      <c r="E26" s="203" t="inlineStr">
        <is>
          <t>6</t>
        </is>
      </c>
      <c r="F26" s="203" t="inlineStr">
        <is>
          <t>Shell</t>
        </is>
      </c>
      <c r="G26" s="203" t="inlineStr">
        <is>
          <t>Shell</t>
        </is>
      </c>
      <c r="H26" s="203" t="inlineStr">
        <is>
          <t>Travel</t>
        </is>
      </c>
      <c r="I26" s="204" t="n">
        <v>-68.2</v>
      </c>
      <c r="J26" s="204" t="n">
        <v>15443.45</v>
      </c>
    </row>
    <row r="27">
      <c r="A27" s="6" t="n"/>
      <c r="B27" s="203" t="inlineStr">
        <is>
          <t>Checking - Chase Bank</t>
        </is>
      </c>
      <c r="C27" s="203" t="inlineStr">
        <is>
          <t>02/07/2025</t>
        </is>
      </c>
      <c r="D27" s="203" t="inlineStr">
        <is>
          <t>Payment</t>
        </is>
      </c>
      <c r="E27" s="203" t="inlineStr">
        <is>
          <t>6</t>
        </is>
      </c>
      <c r="F27" s="203" t="inlineStr">
        <is>
          <t>Northstar Realty Group</t>
        </is>
      </c>
      <c r="G27" s="203" t="inlineStr">
        <is>
          <t>6</t>
        </is>
      </c>
      <c r="H27" s="203" t="inlineStr">
        <is>
          <t>Accounts Receivable (AR)</t>
        </is>
      </c>
      <c r="I27" s="204" t="n">
        <v>1800</v>
      </c>
      <c r="J27" s="204" t="n">
        <v>17243.45</v>
      </c>
    </row>
    <row r="28">
      <c r="A28" s="6" t="n"/>
      <c r="B28" s="203" t="inlineStr">
        <is>
          <t>Checking - Chase Bank</t>
        </is>
      </c>
      <c r="C28" s="203" t="inlineStr">
        <is>
          <t>02/08/2025</t>
        </is>
      </c>
      <c r="D28" s="203" t="inlineStr">
        <is>
          <t>Deposit</t>
        </is>
      </c>
      <c r="E28" s="203" t="inlineStr">
        <is>
          <t>6</t>
        </is>
      </c>
      <c r="F28" s="203" t="inlineStr">
        <is>
          <t>Online Course Sale</t>
        </is>
      </c>
      <c r="G28" s="203" t="inlineStr">
        <is>
          <t>Stripe</t>
        </is>
      </c>
      <c r="H28" s="203" t="inlineStr">
        <is>
          <t>Consulting Revenue</t>
        </is>
      </c>
      <c r="I28" s="204" t="n">
        <v>320</v>
      </c>
      <c r="J28" s="204" t="n">
        <v>17563.45</v>
      </c>
    </row>
    <row r="29">
      <c r="A29" s="6" t="n"/>
      <c r="B29" s="203" t="inlineStr">
        <is>
          <t>Checking - Chase Bank</t>
        </is>
      </c>
      <c r="C29" s="203" t="inlineStr">
        <is>
          <t>02/09/2025</t>
        </is>
      </c>
      <c r="D29" s="203" t="inlineStr">
        <is>
          <t>Expense</t>
        </is>
      </c>
      <c r="E29" s="203" t="inlineStr">
        <is>
          <t>6</t>
        </is>
      </c>
      <c r="F29" s="203" t="inlineStr">
        <is>
          <t>JPMorgan Chase Bank</t>
        </is>
      </c>
      <c r="G29" s="203" t="inlineStr">
        <is>
          <t>Chase Overdraft Protection Fee</t>
        </is>
      </c>
      <c r="H29" s="203" t="inlineStr">
        <is>
          <t>Bank Charges &amp; Fees</t>
        </is>
      </c>
      <c r="I29" s="204" t="n">
        <v>-12</v>
      </c>
      <c r="J29" s="204" t="n">
        <v>17551.45</v>
      </c>
    </row>
    <row r="30">
      <c r="A30" s="6" t="n"/>
      <c r="B30" s="203" t="inlineStr">
        <is>
          <t>Checking - Chase Bank</t>
        </is>
      </c>
      <c r="C30" s="203" t="inlineStr">
        <is>
          <t>02/10/2025</t>
        </is>
      </c>
      <c r="D30" s="203" t="inlineStr">
        <is>
          <t>Expense</t>
        </is>
      </c>
      <c r="E30" s="203" t="inlineStr">
        <is>
          <t>6</t>
        </is>
      </c>
      <c r="F30" s="203" t="inlineStr">
        <is>
          <t>Starbucks</t>
        </is>
      </c>
      <c r="G30" s="203" t="inlineStr">
        <is>
          <t>Starbucks</t>
        </is>
      </c>
      <c r="H30" s="203" t="inlineStr">
        <is>
          <t>Meals &amp; Entertainment</t>
        </is>
      </c>
      <c r="I30" s="204" t="n">
        <v>-31.5</v>
      </c>
      <c r="J30" s="204" t="n">
        <v>17519.95</v>
      </c>
    </row>
    <row r="31">
      <c r="A31" s="6" t="n"/>
      <c r="B31" s="203" t="inlineStr">
        <is>
          <t>Checking - Chase Bank</t>
        </is>
      </c>
      <c r="C31" s="203" t="inlineStr">
        <is>
          <t>02/11/2025</t>
        </is>
      </c>
      <c r="D31" s="203" t="inlineStr">
        <is>
          <t>Bill Payment (Check)</t>
        </is>
      </c>
      <c r="E31" s="203" t="inlineStr">
        <is>
          <t>1006</t>
        </is>
      </c>
      <c r="F31" s="203" t="inlineStr">
        <is>
          <t>Streamline Digital Inc</t>
        </is>
      </c>
      <c r="G31" s="203" t="inlineStr">
        <is>
          <t>6</t>
        </is>
      </c>
      <c r="H31" s="203" t="inlineStr">
        <is>
          <t>Accounts Payable (AP)</t>
        </is>
      </c>
      <c r="I31" s="204" t="n">
        <v>-850</v>
      </c>
      <c r="J31" s="204" t="n">
        <v>16669.95</v>
      </c>
    </row>
    <row r="32">
      <c r="A32" s="6" t="n"/>
      <c r="B32" s="203" t="inlineStr">
        <is>
          <t>Checking - Chase Bank</t>
        </is>
      </c>
      <c r="C32" s="203" t="inlineStr">
        <is>
          <t>02/11/2025</t>
        </is>
      </c>
      <c r="D32" s="203" t="inlineStr">
        <is>
          <t>Sales Receipt</t>
        </is>
      </c>
      <c r="E32" s="203" t="inlineStr">
        <is>
          <t>SR-001</t>
        </is>
      </c>
      <c r="F32" s="203" t="inlineStr">
        <is>
          <t>Training Workshop</t>
        </is>
      </c>
      <c r="G32" s="203" t="inlineStr">
        <is>
          <t>Walk-in HR Workshop (group session, 8 attendees)</t>
        </is>
      </c>
      <c r="H32" s="203" t="inlineStr">
        <is>
          <t>Sales</t>
        </is>
      </c>
      <c r="I32" s="204" t="n">
        <v>450</v>
      </c>
      <c r="J32" s="204" t="n">
        <v>17119.95</v>
      </c>
    </row>
    <row r="33">
      <c r="A33" s="6" t="n"/>
      <c r="B33" s="203" t="inlineStr">
        <is>
          <t>Checking - Chase Bank</t>
        </is>
      </c>
      <c r="C33" s="203" t="inlineStr">
        <is>
          <t>02/12/2025</t>
        </is>
      </c>
      <c r="D33" s="203" t="inlineStr">
        <is>
          <t>Expense</t>
        </is>
      </c>
      <c r="E33" s="203" t="inlineStr">
        <is>
          <t>6</t>
        </is>
      </c>
      <c r="F33" s="203" t="inlineStr">
        <is>
          <t>JPMorgan Chase Bank</t>
        </is>
      </c>
      <c r="G33" s="203" t="inlineStr">
        <is>
          <t>Chase Monthly Service Fee</t>
        </is>
      </c>
      <c r="H33" s="203" t="inlineStr">
        <is>
          <t>Bank Charges &amp; Fees</t>
        </is>
      </c>
      <c r="I33" s="204" t="n">
        <v>-15</v>
      </c>
      <c r="J33" s="204" t="n">
        <v>17104.95</v>
      </c>
    </row>
    <row r="34">
      <c r="A34" s="6" t="n"/>
      <c r="B34" s="203" t="inlineStr">
        <is>
          <t>Checking - Chase Bank</t>
        </is>
      </c>
      <c r="C34" s="203" t="inlineStr">
        <is>
          <t>02/13/2025</t>
        </is>
      </c>
      <c r="D34" s="203" t="inlineStr">
        <is>
          <t>Bill Payment (Check)</t>
        </is>
      </c>
      <c r="E34" s="203" t="inlineStr">
        <is>
          <t>1007</t>
        </is>
      </c>
      <c r="F34" s="203" t="inlineStr">
        <is>
          <t>AT&amp;T Business</t>
        </is>
      </c>
      <c r="G34" s="203" t="inlineStr">
        <is>
          <t>6</t>
        </is>
      </c>
      <c r="H34" s="203" t="inlineStr">
        <is>
          <t>Accounts Payable (AP)</t>
        </is>
      </c>
      <c r="I34" s="204" t="n">
        <v>-180</v>
      </c>
      <c r="J34" s="204" t="n">
        <v>16924.95</v>
      </c>
    </row>
    <row r="35">
      <c r="A35" s="6" t="n"/>
      <c r="B35" s="203" t="inlineStr">
        <is>
          <t>Checking - Chase Bank</t>
        </is>
      </c>
      <c r="C35" s="203" t="inlineStr">
        <is>
          <t>02/13/2025</t>
        </is>
      </c>
      <c r="D35" s="203" t="inlineStr">
        <is>
          <t>Expense</t>
        </is>
      </c>
      <c r="E35" s="203" t="inlineStr">
        <is>
          <t>6</t>
        </is>
      </c>
      <c r="F35" s="203" t="inlineStr">
        <is>
          <t>Walmart</t>
        </is>
      </c>
      <c r="G35" s="203" t="inlineStr">
        <is>
          <t>Walmart</t>
        </is>
      </c>
      <c r="H35" s="203" t="inlineStr">
        <is>
          <t>Office Supplies</t>
        </is>
      </c>
      <c r="I35" s="204" t="n">
        <v>-47.8</v>
      </c>
      <c r="J35" s="204" t="n">
        <v>16877.15</v>
      </c>
    </row>
    <row r="36">
      <c r="A36" s="6" t="n"/>
      <c r="B36" s="203" t="inlineStr">
        <is>
          <t>Checking - Chase Bank</t>
        </is>
      </c>
      <c r="C36" s="203" t="inlineStr">
        <is>
          <t>02/14/2025</t>
        </is>
      </c>
      <c r="D36" s="203" t="inlineStr">
        <is>
          <t>Expense</t>
        </is>
      </c>
      <c r="E36" s="203" t="inlineStr">
        <is>
          <t>6</t>
        </is>
      </c>
      <c r="F36" s="203" t="inlineStr">
        <is>
          <t>JPMorgan Chase Bank</t>
        </is>
      </c>
      <c r="G36" s="203" t="inlineStr">
        <is>
          <t>Bank Wire Transfer Fee</t>
        </is>
      </c>
      <c r="H36" s="203" t="inlineStr">
        <is>
          <t>Bank Charges &amp; Fees</t>
        </is>
      </c>
      <c r="I36" s="204" t="n">
        <v>-25</v>
      </c>
      <c r="J36" s="204" t="n">
        <v>16852.15</v>
      </c>
    </row>
    <row r="37">
      <c r="A37" s="6" t="n"/>
      <c r="B37" s="203" t="inlineStr">
        <is>
          <t>Checking - Chase Bank</t>
        </is>
      </c>
      <c r="C37" s="203" t="inlineStr">
        <is>
          <t>02/15/2025</t>
        </is>
      </c>
      <c r="D37" s="203" t="inlineStr">
        <is>
          <t>Deposit</t>
        </is>
      </c>
      <c r="E37" s="203" t="inlineStr">
        <is>
          <t>6</t>
        </is>
      </c>
      <c r="F37" s="203" t="inlineStr">
        <is>
          <t>Digital Download</t>
        </is>
      </c>
      <c r="G37" s="203" t="inlineStr">
        <is>
          <t>PayPal</t>
        </is>
      </c>
      <c r="H37" s="203" t="inlineStr">
        <is>
          <t>Consulting Revenue</t>
        </is>
      </c>
      <c r="I37" s="204" t="n">
        <v>95</v>
      </c>
      <c r="J37" s="204" t="n">
        <v>16947.15</v>
      </c>
    </row>
    <row r="38">
      <c r="A38" s="6" t="n"/>
      <c r="B38" s="203" t="inlineStr">
        <is>
          <t>Checking - Chase Bank</t>
        </is>
      </c>
      <c r="C38" s="203" t="inlineStr">
        <is>
          <t>02/17/2025</t>
        </is>
      </c>
      <c r="D38" s="203" t="inlineStr">
        <is>
          <t>Expense</t>
        </is>
      </c>
      <c r="E38" s="203" t="inlineStr">
        <is>
          <t>6</t>
        </is>
      </c>
      <c r="F38" s="203" t="inlineStr">
        <is>
          <t>Chick-fil-A</t>
        </is>
      </c>
      <c r="G38" s="203" t="inlineStr">
        <is>
          <t>Chick-fil-A</t>
        </is>
      </c>
      <c r="H38" s="203" t="inlineStr">
        <is>
          <t>Meals &amp; Entertainment</t>
        </is>
      </c>
      <c r="I38" s="204" t="n">
        <v>-28.9</v>
      </c>
      <c r="J38" s="204" t="n">
        <v>16918.25</v>
      </c>
    </row>
    <row r="39">
      <c r="A39" s="6" t="n"/>
      <c r="B39" s="203" t="inlineStr">
        <is>
          <t>Checking - Chase Bank</t>
        </is>
      </c>
      <c r="C39" s="203" t="inlineStr">
        <is>
          <t>02/18/2025</t>
        </is>
      </c>
      <c r="D39" s="203" t="inlineStr">
        <is>
          <t>Payment</t>
        </is>
      </c>
      <c r="E39" s="203" t="inlineStr">
        <is>
          <t>6</t>
        </is>
      </c>
      <c r="F39" s="203" t="inlineStr">
        <is>
          <t>Rivera &amp; Associates</t>
        </is>
      </c>
      <c r="G39" s="203" t="inlineStr">
        <is>
          <t>6</t>
        </is>
      </c>
      <c r="H39" s="203" t="inlineStr">
        <is>
          <t>Accounts Receivable (AR)</t>
        </is>
      </c>
      <c r="I39" s="204" t="n">
        <v>4200</v>
      </c>
      <c r="J39" s="204" t="n">
        <v>21118.25</v>
      </c>
    </row>
    <row r="40">
      <c r="A40" s="6" t="n"/>
      <c r="B40" s="203" t="inlineStr">
        <is>
          <t>Checking - Chase Bank</t>
        </is>
      </c>
      <c r="C40" s="203" t="inlineStr">
        <is>
          <t>02/18/2025</t>
        </is>
      </c>
      <c r="D40" s="203" t="inlineStr">
        <is>
          <t>Bill Payment (Check)</t>
        </is>
      </c>
      <c r="E40" s="203" t="inlineStr">
        <is>
          <t>1008</t>
        </is>
      </c>
      <c r="F40" s="203" t="inlineStr">
        <is>
          <t>ProGuard Business Insurance</t>
        </is>
      </c>
      <c r="G40" s="203" t="inlineStr">
        <is>
          <t>6</t>
        </is>
      </c>
      <c r="H40" s="203" t="inlineStr">
        <is>
          <t>Accounts Payable (AP)</t>
        </is>
      </c>
      <c r="I40" s="204" t="n">
        <v>-320</v>
      </c>
      <c r="J40" s="204" t="n">
        <v>20798.25</v>
      </c>
    </row>
    <row r="41">
      <c r="A41" s="6" t="n"/>
      <c r="B41" s="203" t="inlineStr">
        <is>
          <t>Checking - Chase Bank</t>
        </is>
      </c>
      <c r="C41" s="203" t="inlineStr">
        <is>
          <t>02/19/2025</t>
        </is>
      </c>
      <c r="D41" s="203" t="inlineStr">
        <is>
          <t>Sales Receipt</t>
        </is>
      </c>
      <c r="E41" s="203" t="inlineStr">
        <is>
          <t>SR-002</t>
        </is>
      </c>
      <c r="F41" s="203" t="inlineStr">
        <is>
          <t>Coaching Session</t>
        </is>
      </c>
      <c r="G41" s="203" t="inlineStr">
        <is>
          <t>Resume Review &amp; Career Coaching Session</t>
        </is>
      </c>
      <c r="H41" s="203" t="inlineStr">
        <is>
          <t>Sales</t>
        </is>
      </c>
      <c r="I41" s="204" t="n">
        <v>150</v>
      </c>
      <c r="J41" s="204" t="n">
        <v>20948.25</v>
      </c>
    </row>
    <row r="42">
      <c r="A42" s="6" t="n"/>
      <c r="B42" s="203" t="inlineStr">
        <is>
          <t>Checking - Chase Bank</t>
        </is>
      </c>
      <c r="C42" s="203" t="inlineStr">
        <is>
          <t>02/19/2025</t>
        </is>
      </c>
      <c r="D42" s="203" t="inlineStr">
        <is>
          <t>Expense</t>
        </is>
      </c>
      <c r="E42" s="203" t="inlineStr">
        <is>
          <t>6</t>
        </is>
      </c>
      <c r="F42" s="203" t="inlineStr">
        <is>
          <t>ExxonMobil</t>
        </is>
      </c>
      <c r="G42" s="203" t="inlineStr">
        <is>
          <t>ExxonMobil</t>
        </is>
      </c>
      <c r="H42" s="203" t="inlineStr">
        <is>
          <t>Travel</t>
        </is>
      </c>
      <c r="I42" s="204" t="n">
        <v>-72.34999999999999</v>
      </c>
      <c r="J42" s="204" t="n">
        <v>20875.9</v>
      </c>
    </row>
    <row r="43">
      <c r="A43" s="6" t="n"/>
      <c r="B43" s="203" t="inlineStr">
        <is>
          <t>Checking - Chase Bank</t>
        </is>
      </c>
      <c r="C43" s="203" t="inlineStr">
        <is>
          <t>02/20/2025</t>
        </is>
      </c>
      <c r="D43" s="203" t="inlineStr">
        <is>
          <t>Payment</t>
        </is>
      </c>
      <c r="E43" s="203" t="inlineStr">
        <is>
          <t>6</t>
        </is>
      </c>
      <c r="F43" s="203" t="inlineStr">
        <is>
          <t>Summit Growth Partners</t>
        </is>
      </c>
      <c r="G43" s="203" t="inlineStr">
        <is>
          <t>6</t>
        </is>
      </c>
      <c r="H43" s="203" t="inlineStr">
        <is>
          <t>Accounts Receivable (AR)</t>
        </is>
      </c>
      <c r="I43" s="204" t="n">
        <v>5000</v>
      </c>
      <c r="J43" s="204" t="n">
        <v>25875.9</v>
      </c>
    </row>
    <row r="44">
      <c r="A44" s="6" t="n"/>
      <c r="B44" s="203" t="inlineStr">
        <is>
          <t>Checking - Chase Bank</t>
        </is>
      </c>
      <c r="C44" s="203" t="inlineStr">
        <is>
          <t>02/21/2025</t>
        </is>
      </c>
      <c r="D44" s="203" t="inlineStr">
        <is>
          <t>Expense</t>
        </is>
      </c>
      <c r="E44" s="203" t="inlineStr">
        <is>
          <t>6</t>
        </is>
      </c>
      <c r="F44" s="203" t="inlineStr">
        <is>
          <t>Dollar Tree</t>
        </is>
      </c>
      <c r="G44" s="203" t="inlineStr">
        <is>
          <t>Dollar Tree</t>
        </is>
      </c>
      <c r="H44" s="203" t="inlineStr">
        <is>
          <t>Office Supplies</t>
        </is>
      </c>
      <c r="I44" s="204" t="n">
        <v>-15</v>
      </c>
      <c r="J44" s="204" t="n">
        <v>25860.9</v>
      </c>
    </row>
    <row r="45">
      <c r="A45" s="6" t="n"/>
      <c r="B45" s="203" t="inlineStr">
        <is>
          <t>Checking - Chase Bank</t>
        </is>
      </c>
      <c r="C45" s="203" t="inlineStr">
        <is>
          <t>02/22/2025</t>
        </is>
      </c>
      <c r="D45" s="203" t="inlineStr">
        <is>
          <t>Deposit</t>
        </is>
      </c>
      <c r="E45" s="203" t="inlineStr">
        <is>
          <t>6</t>
        </is>
      </c>
      <c r="F45" s="203" t="inlineStr">
        <is>
          <t>JPMorgan Chase Bank</t>
        </is>
      </c>
      <c r="G45" s="203" t="inlineStr">
        <is>
          <t>Interest Earned</t>
        </is>
      </c>
      <c r="H45" s="203" t="inlineStr">
        <is>
          <t>Other Income - Interest</t>
        </is>
      </c>
      <c r="I45" s="204" t="n">
        <v>3.47</v>
      </c>
      <c r="J45" s="204" t="n">
        <v>25864.37</v>
      </c>
    </row>
    <row r="46">
      <c r="A46" s="6" t="n"/>
      <c r="B46" s="203" t="inlineStr">
        <is>
          <t>Checking - Chase Bank</t>
        </is>
      </c>
      <c r="C46" s="203" t="inlineStr">
        <is>
          <t>02/23/2025</t>
        </is>
      </c>
      <c r="D46" s="203" t="inlineStr">
        <is>
          <t>Deposit</t>
        </is>
      </c>
      <c r="E46" s="203" t="inlineStr">
        <is>
          <t>6</t>
        </is>
      </c>
      <c r="F46" s="203" t="inlineStr">
        <is>
          <t>Online Course Sale</t>
        </is>
      </c>
      <c r="G46" s="203" t="inlineStr">
        <is>
          <t>Stripe</t>
        </is>
      </c>
      <c r="H46" s="203" t="inlineStr">
        <is>
          <t>Consulting Revenue</t>
        </is>
      </c>
      <c r="I46" s="204" t="n">
        <v>540</v>
      </c>
      <c r="J46" s="204" t="n">
        <v>26404.37</v>
      </c>
    </row>
    <row r="47">
      <c r="A47" s="6" t="n"/>
      <c r="B47" s="203" t="inlineStr">
        <is>
          <t>Checking - Chase Bank</t>
        </is>
      </c>
      <c r="C47" s="203" t="inlineStr">
        <is>
          <t>02/24/2025</t>
        </is>
      </c>
      <c r="D47" s="203" t="inlineStr">
        <is>
          <t>Payment</t>
        </is>
      </c>
      <c r="E47" s="203" t="inlineStr">
        <is>
          <t>6</t>
        </is>
      </c>
      <c r="F47" s="203" t="inlineStr">
        <is>
          <t>BlueSky Tech Ventures</t>
        </is>
      </c>
      <c r="G47" s="203" t="inlineStr">
        <is>
          <t>6</t>
        </is>
      </c>
      <c r="H47" s="203" t="inlineStr">
        <is>
          <t>Accounts Receivable (AR)</t>
        </is>
      </c>
      <c r="I47" s="204" t="n">
        <v>3500</v>
      </c>
      <c r="J47" s="204" t="n">
        <v>29904.37</v>
      </c>
    </row>
    <row r="48">
      <c r="A48" s="6" t="n"/>
      <c r="B48" s="203" t="inlineStr">
        <is>
          <t>Checking - Chase Bank</t>
        </is>
      </c>
      <c r="C48" s="203" t="inlineStr">
        <is>
          <t>02/24/2025</t>
        </is>
      </c>
      <c r="D48" s="203" t="inlineStr">
        <is>
          <t>Expense</t>
        </is>
      </c>
      <c r="E48" s="203" t="inlineStr">
        <is>
          <t>6</t>
        </is>
      </c>
      <c r="F48" s="203" t="inlineStr">
        <is>
          <t>Subway</t>
        </is>
      </c>
      <c r="G48" s="203" t="inlineStr">
        <is>
          <t>Subway</t>
        </is>
      </c>
      <c r="H48" s="203" t="inlineStr">
        <is>
          <t>Meals &amp; Entertainment</t>
        </is>
      </c>
      <c r="I48" s="204" t="n">
        <v>-54.2</v>
      </c>
      <c r="J48" s="204" t="n">
        <v>29850.17</v>
      </c>
    </row>
    <row r="49">
      <c r="A49" s="6" t="n"/>
      <c r="B49" s="203" t="inlineStr">
        <is>
          <t>Checking - Chase Bank</t>
        </is>
      </c>
      <c r="C49" s="203" t="inlineStr">
        <is>
          <t>02/25/2025</t>
        </is>
      </c>
      <c r="D49" s="203" t="inlineStr">
        <is>
          <t>Sales Receipt</t>
        </is>
      </c>
      <c r="E49" s="203" t="inlineStr">
        <is>
          <t>SR-003</t>
        </is>
      </c>
      <c r="F49" s="203" t="inlineStr">
        <is>
          <t>Preparation Services</t>
        </is>
      </c>
      <c r="G49" s="203" t="inlineStr">
        <is>
          <t>Notary &amp; Document Preparation Services</t>
        </is>
      </c>
      <c r="H49" s="203" t="inlineStr">
        <is>
          <t>Sales</t>
        </is>
      </c>
      <c r="I49" s="204" t="n">
        <v>200</v>
      </c>
      <c r="J49" s="204" t="n">
        <v>30050.17</v>
      </c>
    </row>
    <row r="50">
      <c r="A50" s="6" t="n"/>
      <c r="B50" s="203" t="inlineStr">
        <is>
          <t>Checking - Chase Bank</t>
        </is>
      </c>
      <c r="C50" s="203" t="inlineStr">
        <is>
          <t>02/26/2025</t>
        </is>
      </c>
      <c r="D50" s="203" t="inlineStr">
        <is>
          <t>Expense</t>
        </is>
      </c>
      <c r="E50" s="203" t="inlineStr">
        <is>
          <t>6</t>
        </is>
      </c>
      <c r="F50" s="203" t="inlineStr">
        <is>
          <t>Costco</t>
        </is>
      </c>
      <c r="G50" s="203" t="inlineStr">
        <is>
          <t>Costco</t>
        </is>
      </c>
      <c r="H50" s="203" t="inlineStr">
        <is>
          <t>Office Supplies</t>
        </is>
      </c>
      <c r="I50" s="204" t="n">
        <v>-118.6</v>
      </c>
      <c r="J50" s="204" t="n">
        <v>29931.57</v>
      </c>
    </row>
    <row r="51">
      <c r="A51" s="6" t="n"/>
      <c r="B51" s="203" t="inlineStr">
        <is>
          <t>Checking - Chase Bank</t>
        </is>
      </c>
      <c r="C51" s="203" t="inlineStr">
        <is>
          <t>02/27/2025</t>
        </is>
      </c>
      <c r="D51" s="203" t="inlineStr">
        <is>
          <t>Expense</t>
        </is>
      </c>
      <c r="E51" s="203" t="inlineStr">
        <is>
          <t>6</t>
        </is>
      </c>
      <c r="F51" s="203" t="inlineStr">
        <is>
          <t>Amazon</t>
        </is>
      </c>
      <c r="G51" s="203" t="inlineStr">
        <is>
          <t>Amazon</t>
        </is>
      </c>
      <c r="H51" s="203" t="inlineStr">
        <is>
          <t>Office Supplies</t>
        </is>
      </c>
      <c r="I51" s="204" t="n">
        <v>-89.98999999999999</v>
      </c>
      <c r="J51" s="204" t="n">
        <v>29841.58</v>
      </c>
    </row>
    <row r="52">
      <c r="A52" s="6" t="n"/>
      <c r="B52" s="203" t="inlineStr">
        <is>
          <t>Checking - Chase Bank</t>
        </is>
      </c>
      <c r="C52" s="203" t="inlineStr">
        <is>
          <t>02/28/2025</t>
        </is>
      </c>
      <c r="D52" s="203" t="inlineStr">
        <is>
          <t>Payment</t>
        </is>
      </c>
      <c r="E52" s="203" t="inlineStr">
        <is>
          <t>6</t>
        </is>
      </c>
      <c r="F52" s="203" t="inlineStr">
        <is>
          <t>Eastwood Capital Group</t>
        </is>
      </c>
      <c r="G52" s="203" t="inlineStr">
        <is>
          <t>6</t>
        </is>
      </c>
      <c r="H52" s="203" t="inlineStr">
        <is>
          <t>Accounts Receivable (AR)</t>
        </is>
      </c>
      <c r="I52" s="204" t="n">
        <v>3100</v>
      </c>
      <c r="J52" s="204" t="n">
        <v>32941.58</v>
      </c>
    </row>
    <row r="53">
      <c r="A53" s="6" t="n"/>
      <c r="B53" s="203" t="inlineStr">
        <is>
          <t>Checking - Chase Bank</t>
        </is>
      </c>
      <c r="C53" s="203" t="inlineStr">
        <is>
          <t>02/28/2025</t>
        </is>
      </c>
      <c r="D53" s="203" t="inlineStr">
        <is>
          <t>Expense</t>
        </is>
      </c>
      <c r="E53" s="203" t="inlineStr">
        <is>
          <t>6</t>
        </is>
      </c>
      <c r="F53" s="203" t="inlineStr">
        <is>
          <t>Chris Morales</t>
        </is>
      </c>
      <c r="G53" s="203" t="inlineStr">
        <is>
          <t>Chris Morales</t>
        </is>
      </c>
      <c r="H53" s="203" t="inlineStr">
        <is>
          <t>Owner's Draw</t>
        </is>
      </c>
      <c r="I53" s="204" t="n">
        <v>-2000</v>
      </c>
      <c r="J53" s="204" t="n">
        <v>30941.58</v>
      </c>
    </row>
    <row r="54">
      <c r="A54" s="205" t="inlineStr">
        <is>
          <t>Total for Checking - Chase Bank</t>
        </is>
      </c>
      <c r="B54" s="42" t="n"/>
      <c r="C54" s="42" t="n"/>
      <c r="D54" s="42" t="n"/>
      <c r="E54" s="42" t="n"/>
      <c r="F54" s="42" t="n"/>
      <c r="G54" s="42" t="n"/>
      <c r="H54" s="42" t="n"/>
      <c r="I54" s="206" t="n">
        <v>30941.58</v>
      </c>
      <c r="J54" s="207" t="n"/>
    </row>
    <row r="55">
      <c r="A55" s="201" t="inlineStr">
        <is>
          <t>Accounts Receivable (AR)</t>
        </is>
      </c>
      <c r="B55" s="32" t="n"/>
      <c r="C55" s="32" t="n"/>
      <c r="D55" s="32" t="n"/>
      <c r="E55" s="32" t="n"/>
      <c r="F55" s="32" t="n"/>
      <c r="G55" s="32" t="n"/>
      <c r="H55" s="32" t="n"/>
      <c r="I55" s="202" t="n"/>
      <c r="J55" s="202" t="n"/>
    </row>
    <row r="56">
      <c r="A56" s="6" t="n"/>
      <c r="B56" s="203" t="inlineStr">
        <is>
          <t>Accounts Receivable (AR)</t>
        </is>
      </c>
      <c r="C56" s="203" t="inlineStr">
        <is>
          <t>01/03/2025</t>
        </is>
      </c>
      <c r="D56" s="203" t="inlineStr">
        <is>
          <t>Invoice</t>
        </is>
      </c>
      <c r="E56" s="203" t="inlineStr">
        <is>
          <t>INV-001</t>
        </is>
      </c>
      <c r="F56" s="203" t="inlineStr">
        <is>
          <t>Rivera &amp; Associates</t>
        </is>
      </c>
      <c r="G56" s="203" t="inlineStr">
        <is>
          <t>HR Policy Review &amp; Handbook Update</t>
        </is>
      </c>
      <c r="H56" s="203" t="inlineStr">
        <is>
          <t>Sales</t>
        </is>
      </c>
      <c r="I56" s="204" t="n">
        <v>3500</v>
      </c>
      <c r="J56" s="204" t="n">
        <v>3500</v>
      </c>
    </row>
    <row r="57">
      <c r="A57" s="6" t="n"/>
      <c r="B57" s="203" t="inlineStr">
        <is>
          <t>Accounts Receivable (AR)</t>
        </is>
      </c>
      <c r="C57" s="203" t="inlineStr">
        <is>
          <t>01/03/2025</t>
        </is>
      </c>
      <c r="D57" s="203" t="inlineStr">
        <is>
          <t>Payment</t>
        </is>
      </c>
      <c r="E57" s="203" t="inlineStr">
        <is>
          <t>6</t>
        </is>
      </c>
      <c r="F57" s="203" t="inlineStr">
        <is>
          <t>Rivera &amp; Associates</t>
        </is>
      </c>
      <c r="G57" s="203" t="inlineStr">
        <is>
          <t>6</t>
        </is>
      </c>
      <c r="H57" s="203" t="inlineStr">
        <is>
          <t>Checking - Chase Bank</t>
        </is>
      </c>
      <c r="I57" s="204" t="n">
        <v>-3500</v>
      </c>
      <c r="J57" s="204" t="n">
        <v>0</v>
      </c>
    </row>
    <row r="58">
      <c r="A58" s="6" t="n"/>
      <c r="B58" s="203" t="inlineStr">
        <is>
          <t>Accounts Receivable (AR)</t>
        </is>
      </c>
      <c r="C58" s="203" t="inlineStr">
        <is>
          <t>01/07/2025</t>
        </is>
      </c>
      <c r="D58" s="203" t="inlineStr">
        <is>
          <t>Invoice</t>
        </is>
      </c>
      <c r="E58" s="203" t="inlineStr">
        <is>
          <t>INV-002</t>
        </is>
      </c>
      <c r="F58" s="203" t="inlineStr">
        <is>
          <t>Summit Growth Partners</t>
        </is>
      </c>
      <c r="G58" s="203" t="inlineStr">
        <is>
          <t>Monthly HR Consulting Retainer – January</t>
        </is>
      </c>
      <c r="H58" s="203" t="inlineStr">
        <is>
          <t>Sales</t>
        </is>
      </c>
      <c r="I58" s="204" t="n">
        <v>5000</v>
      </c>
      <c r="J58" s="204" t="n">
        <v>5000</v>
      </c>
    </row>
    <row r="59">
      <c r="A59" s="6" t="n"/>
      <c r="B59" s="203" t="inlineStr">
        <is>
          <t>Accounts Receivable (AR)</t>
        </is>
      </c>
      <c r="C59" s="203" t="inlineStr">
        <is>
          <t>01/09/2025</t>
        </is>
      </c>
      <c r="D59" s="203" t="inlineStr">
        <is>
          <t>Payment</t>
        </is>
      </c>
      <c r="E59" s="203" t="inlineStr">
        <is>
          <t>6</t>
        </is>
      </c>
      <c r="F59" s="203" t="inlineStr">
        <is>
          <t>Summit Growth Partners</t>
        </is>
      </c>
      <c r="G59" s="203" t="inlineStr">
        <is>
          <t>6</t>
        </is>
      </c>
      <c r="H59" s="203" t="inlineStr">
        <is>
          <t>Checking - Chase Bank</t>
        </is>
      </c>
      <c r="I59" s="204" t="n">
        <v>-5000</v>
      </c>
      <c r="J59" s="204" t="n">
        <v>0</v>
      </c>
    </row>
    <row r="60">
      <c r="A60" s="6" t="n"/>
      <c r="B60" s="203" t="inlineStr">
        <is>
          <t>Accounts Receivable (AR)</t>
        </is>
      </c>
      <c r="C60" s="203" t="inlineStr">
        <is>
          <t>01/10/2025</t>
        </is>
      </c>
      <c r="D60" s="203" t="inlineStr">
        <is>
          <t>Invoice</t>
        </is>
      </c>
      <c r="E60" s="203" t="inlineStr">
        <is>
          <t>INV-003</t>
        </is>
      </c>
      <c r="F60" s="203" t="inlineStr">
        <is>
          <t>Crestwood Medical Group</t>
        </is>
      </c>
      <c r="G60" s="203" t="inlineStr">
        <is>
          <t>Compliance Training Workshop (4 hrs)</t>
        </is>
      </c>
      <c r="H60" s="203" t="inlineStr">
        <is>
          <t>Sales</t>
        </is>
      </c>
      <c r="I60" s="204" t="n">
        <v>2200</v>
      </c>
      <c r="J60" s="204" t="n">
        <v>2200</v>
      </c>
    </row>
    <row r="61">
      <c r="A61" s="6" t="n"/>
      <c r="B61" s="203" t="inlineStr">
        <is>
          <t>Accounts Receivable (AR)</t>
        </is>
      </c>
      <c r="C61" s="203" t="inlineStr">
        <is>
          <t>01/14/2025</t>
        </is>
      </c>
      <c r="D61" s="203" t="inlineStr">
        <is>
          <t>Invoice</t>
        </is>
      </c>
      <c r="E61" s="203" t="inlineStr">
        <is>
          <t>INV-004</t>
        </is>
      </c>
      <c r="F61" s="203" t="inlineStr">
        <is>
          <t>Apex Solutions LLC</t>
        </is>
      </c>
      <c r="G61" s="203" t="inlineStr">
        <is>
          <t>Business Strategy Session + Action Plan</t>
        </is>
      </c>
      <c r="H61" s="203" t="inlineStr">
        <is>
          <t>Sales</t>
        </is>
      </c>
      <c r="I61" s="204" t="n">
        <v>2800</v>
      </c>
      <c r="J61" s="204" t="n">
        <v>5000</v>
      </c>
    </row>
    <row r="62">
      <c r="A62" s="6" t="n"/>
      <c r="B62" s="203" t="inlineStr">
        <is>
          <t>Accounts Receivable (AR)</t>
        </is>
      </c>
      <c r="C62" s="203" t="inlineStr">
        <is>
          <t>01/15/2025</t>
        </is>
      </c>
      <c r="D62" s="203" t="inlineStr">
        <is>
          <t>Payment</t>
        </is>
      </c>
      <c r="E62" s="203" t="inlineStr">
        <is>
          <t>6</t>
        </is>
      </c>
      <c r="F62" s="203" t="inlineStr">
        <is>
          <t>Apex Solutions LLC</t>
        </is>
      </c>
      <c r="G62" s="203" t="inlineStr">
        <is>
          <t>6</t>
        </is>
      </c>
      <c r="H62" s="203" t="inlineStr">
        <is>
          <t>Checking - Chase Bank</t>
        </is>
      </c>
      <c r="I62" s="204" t="n">
        <v>-2800</v>
      </c>
      <c r="J62" s="204" t="n">
        <v>2200</v>
      </c>
    </row>
    <row r="63">
      <c r="A63" s="6" t="n"/>
      <c r="B63" s="203" t="inlineStr">
        <is>
          <t>Accounts Receivable (AR)</t>
        </is>
      </c>
      <c r="C63" s="203" t="inlineStr">
        <is>
          <t>01/20/2025</t>
        </is>
      </c>
      <c r="D63" s="203" t="inlineStr">
        <is>
          <t>Invoice</t>
        </is>
      </c>
      <c r="E63" s="203" t="inlineStr">
        <is>
          <t>INV-005</t>
        </is>
      </c>
      <c r="F63" s="203" t="inlineStr">
        <is>
          <t>Northstar Realty Group</t>
        </is>
      </c>
      <c r="G63" s="203" t="inlineStr">
        <is>
          <t>New Employee Onboarding Program Design</t>
        </is>
      </c>
      <c r="H63" s="203" t="inlineStr">
        <is>
          <t>Sales</t>
        </is>
      </c>
      <c r="I63" s="204" t="n">
        <v>1800</v>
      </c>
      <c r="J63" s="204" t="n">
        <v>4000</v>
      </c>
    </row>
    <row r="64">
      <c r="A64" s="6" t="n"/>
      <c r="B64" s="203" t="inlineStr">
        <is>
          <t>Accounts Receivable (AR)</t>
        </is>
      </c>
      <c r="C64" s="203" t="inlineStr">
        <is>
          <t>02/03/2025</t>
        </is>
      </c>
      <c r="D64" s="203" t="inlineStr">
        <is>
          <t>Invoice</t>
        </is>
      </c>
      <c r="E64" s="203" t="inlineStr">
        <is>
          <t>INV-006</t>
        </is>
      </c>
      <c r="F64" s="203" t="inlineStr">
        <is>
          <t>Rivera &amp; Associates</t>
        </is>
      </c>
      <c r="G64" s="203" t="inlineStr">
        <is>
          <t>HR Strategy Consultation – Q1 Planning</t>
        </is>
      </c>
      <c r="H64" s="203" t="inlineStr">
        <is>
          <t>Sales</t>
        </is>
      </c>
      <c r="I64" s="204" t="n">
        <v>4200</v>
      </c>
      <c r="J64" s="204" t="n">
        <v>8200</v>
      </c>
    </row>
    <row r="65">
      <c r="A65" s="6" t="n"/>
      <c r="B65" s="203" t="inlineStr">
        <is>
          <t>Accounts Receivable (AR)</t>
        </is>
      </c>
      <c r="C65" s="203" t="inlineStr">
        <is>
          <t>02/05/2025</t>
        </is>
      </c>
      <c r="D65" s="203" t="inlineStr">
        <is>
          <t>Payment</t>
        </is>
      </c>
      <c r="E65" s="203" t="inlineStr">
        <is>
          <t>6</t>
        </is>
      </c>
      <c r="F65" s="203" t="inlineStr">
        <is>
          <t>Crestwood Medical Group</t>
        </is>
      </c>
      <c r="G65" s="203" t="inlineStr">
        <is>
          <t>6</t>
        </is>
      </c>
      <c r="H65" s="203" t="inlineStr">
        <is>
          <t>Checking - Chase Bank</t>
        </is>
      </c>
      <c r="I65" s="204" t="n">
        <v>-1000</v>
      </c>
      <c r="J65" s="204" t="n">
        <v>7200</v>
      </c>
    </row>
    <row r="66">
      <c r="A66" s="6" t="n"/>
      <c r="B66" s="203" t="inlineStr">
        <is>
          <t>Accounts Receivable (AR)</t>
        </is>
      </c>
      <c r="C66" s="203" t="inlineStr">
        <is>
          <t>02/05/2025</t>
        </is>
      </c>
      <c r="D66" s="203" t="inlineStr">
        <is>
          <t>Invoice</t>
        </is>
      </c>
      <c r="E66" s="203" t="inlineStr">
        <is>
          <t>INV-007</t>
        </is>
      </c>
      <c r="F66" s="203" t="inlineStr">
        <is>
          <t>Summit Growth Partners</t>
        </is>
      </c>
      <c r="G66" s="203" t="inlineStr">
        <is>
          <t>Monthly HR Retainer – February</t>
        </is>
      </c>
      <c r="H66" s="203" t="inlineStr">
        <is>
          <t>Sales</t>
        </is>
      </c>
      <c r="I66" s="204" t="n">
        <v>5000</v>
      </c>
      <c r="J66" s="204" t="n">
        <v>12200</v>
      </c>
    </row>
    <row r="67">
      <c r="A67" s="6" t="n"/>
      <c r="B67" s="203" t="inlineStr">
        <is>
          <t>Accounts Receivable (AR)</t>
        </is>
      </c>
      <c r="C67" s="203" t="inlineStr">
        <is>
          <t>02/07/2025</t>
        </is>
      </c>
      <c r="D67" s="203" t="inlineStr">
        <is>
          <t>Payment</t>
        </is>
      </c>
      <c r="E67" s="203" t="inlineStr">
        <is>
          <t>6</t>
        </is>
      </c>
      <c r="F67" s="203" t="inlineStr">
        <is>
          <t>Northstar Realty Group</t>
        </is>
      </c>
      <c r="G67" s="203" t="inlineStr">
        <is>
          <t>6</t>
        </is>
      </c>
      <c r="H67" s="203" t="inlineStr">
        <is>
          <t>Checking - Chase Bank</t>
        </is>
      </c>
      <c r="I67" s="204" t="n">
        <v>-1800</v>
      </c>
      <c r="J67" s="204" t="n">
        <v>10400</v>
      </c>
    </row>
    <row r="68">
      <c r="A68" s="6" t="n"/>
      <c r="B68" s="203" t="inlineStr">
        <is>
          <t>Accounts Receivable (AR)</t>
        </is>
      </c>
      <c r="C68" s="203" t="inlineStr">
        <is>
          <t>02/07/2025</t>
        </is>
      </c>
      <c r="D68" s="203" t="inlineStr">
        <is>
          <t>Invoice</t>
        </is>
      </c>
      <c r="E68" s="203" t="inlineStr">
        <is>
          <t>INV-008</t>
        </is>
      </c>
      <c r="F68" s="203" t="inlineStr">
        <is>
          <t>BlueSky Tech Ventures</t>
        </is>
      </c>
      <c r="G68" s="203" t="inlineStr">
        <is>
          <t>Employee Handbook Creation</t>
        </is>
      </c>
      <c r="H68" s="203" t="inlineStr">
        <is>
          <t>Sales</t>
        </is>
      </c>
      <c r="I68" s="204" t="n">
        <v>3500</v>
      </c>
      <c r="J68" s="204" t="n">
        <v>13900</v>
      </c>
    </row>
    <row r="69">
      <c r="A69" s="6" t="n"/>
      <c r="B69" s="203" t="inlineStr">
        <is>
          <t>Accounts Receivable (AR)</t>
        </is>
      </c>
      <c r="C69" s="203" t="inlineStr">
        <is>
          <t>02/10/2025</t>
        </is>
      </c>
      <c r="D69" s="203" t="inlineStr">
        <is>
          <t>Invoice</t>
        </is>
      </c>
      <c r="E69" s="203" t="inlineStr">
        <is>
          <t>INV-009</t>
        </is>
      </c>
      <c r="F69" s="203" t="inlineStr">
        <is>
          <t>Greenfield Law Group</t>
        </is>
      </c>
      <c r="G69" s="203" t="inlineStr">
        <is>
          <t>HR Compliance Audit &amp; Report</t>
        </is>
      </c>
      <c r="H69" s="203" t="inlineStr">
        <is>
          <t>Sales</t>
        </is>
      </c>
      <c r="I69" s="204" t="n">
        <v>2600</v>
      </c>
      <c r="J69" s="204" t="n">
        <v>16500</v>
      </c>
    </row>
    <row r="70">
      <c r="A70" s="6" t="n"/>
      <c r="B70" s="203" t="inlineStr">
        <is>
          <t>Accounts Receivable (AR)</t>
        </is>
      </c>
      <c r="C70" s="203" t="inlineStr">
        <is>
          <t>02/12/2025</t>
        </is>
      </c>
      <c r="D70" s="203" t="inlineStr">
        <is>
          <t>Invoice</t>
        </is>
      </c>
      <c r="E70" s="203" t="inlineStr">
        <is>
          <t>INV-010</t>
        </is>
      </c>
      <c r="F70" s="203" t="inlineStr">
        <is>
          <t>Crestwood Medical Group</t>
        </is>
      </c>
      <c r="G70" s="203" t="inlineStr">
        <is>
          <t>Staff Training Facilitation (6 hrs)</t>
        </is>
      </c>
      <c r="H70" s="203" t="inlineStr">
        <is>
          <t>Sales</t>
        </is>
      </c>
      <c r="I70" s="204" t="n">
        <v>2800</v>
      </c>
      <c r="J70" s="204" t="n">
        <v>19300</v>
      </c>
    </row>
    <row r="71">
      <c r="A71" s="6" t="n"/>
      <c r="B71" s="203" t="inlineStr">
        <is>
          <t>Accounts Receivable (AR)</t>
        </is>
      </c>
      <c r="C71" s="203" t="inlineStr">
        <is>
          <t>02/18/2025</t>
        </is>
      </c>
      <c r="D71" s="203" t="inlineStr">
        <is>
          <t>Invoice</t>
        </is>
      </c>
      <c r="E71" s="203" t="inlineStr">
        <is>
          <t>INV-011</t>
        </is>
      </c>
      <c r="F71" s="203" t="inlineStr">
        <is>
          <t>Pinnacle HR Solutions</t>
        </is>
      </c>
      <c r="G71" s="203" t="inlineStr">
        <is>
          <t>Onboarding SOP Development</t>
        </is>
      </c>
      <c r="H71" s="203" t="inlineStr">
        <is>
          <t>Sales</t>
        </is>
      </c>
      <c r="I71" s="204" t="n">
        <v>1900</v>
      </c>
      <c r="J71" s="204" t="n">
        <v>21200</v>
      </c>
    </row>
    <row r="72">
      <c r="A72" s="6" t="n"/>
      <c r="B72" s="203" t="inlineStr">
        <is>
          <t>Accounts Receivable (AR)</t>
        </is>
      </c>
      <c r="C72" s="203" t="inlineStr">
        <is>
          <t>02/18/2025</t>
        </is>
      </c>
      <c r="D72" s="203" t="inlineStr">
        <is>
          <t>Payment</t>
        </is>
      </c>
      <c r="E72" s="203" t="inlineStr">
        <is>
          <t>6</t>
        </is>
      </c>
      <c r="F72" s="203" t="inlineStr">
        <is>
          <t>Rivera &amp; Associates</t>
        </is>
      </c>
      <c r="G72" s="203" t="inlineStr">
        <is>
          <t>6</t>
        </is>
      </c>
      <c r="H72" s="203" t="inlineStr">
        <is>
          <t>Checking - Chase Bank</t>
        </is>
      </c>
      <c r="I72" s="204" t="n">
        <v>-4200</v>
      </c>
      <c r="J72" s="204" t="n">
        <v>17000</v>
      </c>
    </row>
    <row r="73">
      <c r="A73" s="6" t="n"/>
      <c r="B73" s="203" t="inlineStr">
        <is>
          <t>Accounts Receivable (AR)</t>
        </is>
      </c>
      <c r="C73" s="203" t="inlineStr">
        <is>
          <t>02/20/2025</t>
        </is>
      </c>
      <c r="D73" s="203" t="inlineStr">
        <is>
          <t>Payment</t>
        </is>
      </c>
      <c r="E73" s="203" t="inlineStr">
        <is>
          <t>6</t>
        </is>
      </c>
      <c r="F73" s="203" t="inlineStr">
        <is>
          <t>Summit Growth Partners</t>
        </is>
      </c>
      <c r="G73" s="203" t="inlineStr">
        <is>
          <t>6</t>
        </is>
      </c>
      <c r="H73" s="203" t="inlineStr">
        <is>
          <t>Checking - Chase Bank</t>
        </is>
      </c>
      <c r="I73" s="204" t="n">
        <v>-5000</v>
      </c>
      <c r="J73" s="204" t="n">
        <v>12000</v>
      </c>
    </row>
    <row r="74">
      <c r="A74" s="6" t="n"/>
      <c r="B74" s="203" t="inlineStr">
        <is>
          <t>Accounts Receivable (AR)</t>
        </is>
      </c>
      <c r="C74" s="203" t="inlineStr">
        <is>
          <t>02/24/2025</t>
        </is>
      </c>
      <c r="D74" s="203" t="inlineStr">
        <is>
          <t>Invoice</t>
        </is>
      </c>
      <c r="E74" s="203" t="inlineStr">
        <is>
          <t>INV-012</t>
        </is>
      </c>
      <c r="F74" s="203" t="inlineStr">
        <is>
          <t>Eastwood Capital Group</t>
        </is>
      </c>
      <c r="G74" s="203" t="inlineStr">
        <is>
          <t>Compensation Benchmarking Study</t>
        </is>
      </c>
      <c r="H74" s="203" t="inlineStr">
        <is>
          <t>Sales</t>
        </is>
      </c>
      <c r="I74" s="204" t="n">
        <v>3100</v>
      </c>
      <c r="J74" s="204" t="n">
        <v>15100</v>
      </c>
    </row>
    <row r="75">
      <c r="A75" s="6" t="n"/>
      <c r="B75" s="203" t="inlineStr">
        <is>
          <t>Accounts Receivable (AR)</t>
        </is>
      </c>
      <c r="C75" s="203" t="inlineStr">
        <is>
          <t>02/24/2025</t>
        </is>
      </c>
      <c r="D75" s="203" t="inlineStr">
        <is>
          <t>Payment</t>
        </is>
      </c>
      <c r="E75" s="203" t="inlineStr">
        <is>
          <t>6</t>
        </is>
      </c>
      <c r="F75" s="203" t="inlineStr">
        <is>
          <t>BlueSky Tech Ventures</t>
        </is>
      </c>
      <c r="G75" s="203" t="inlineStr">
        <is>
          <t>6</t>
        </is>
      </c>
      <c r="H75" s="203" t="inlineStr">
        <is>
          <t>Checking - Chase Bank</t>
        </is>
      </c>
      <c r="I75" s="204" t="n">
        <v>-3500</v>
      </c>
      <c r="J75" s="204" t="n">
        <v>11600</v>
      </c>
    </row>
    <row r="76">
      <c r="A76" s="6" t="n"/>
      <c r="B76" s="203" t="inlineStr">
        <is>
          <t>Accounts Receivable (AR)</t>
        </is>
      </c>
      <c r="C76" s="203" t="inlineStr">
        <is>
          <t>02/28/2025</t>
        </is>
      </c>
      <c r="D76" s="203" t="inlineStr">
        <is>
          <t>Payment</t>
        </is>
      </c>
      <c r="E76" s="203" t="inlineStr">
        <is>
          <t>6</t>
        </is>
      </c>
      <c r="F76" s="203" t="inlineStr">
        <is>
          <t>Eastwood Capital Group</t>
        </is>
      </c>
      <c r="G76" s="203" t="inlineStr">
        <is>
          <t>6</t>
        </is>
      </c>
      <c r="H76" s="203" t="inlineStr">
        <is>
          <t>Checking - Chase Bank</t>
        </is>
      </c>
      <c r="I76" s="204" t="n">
        <v>-3100</v>
      </c>
      <c r="J76" s="204" t="n">
        <v>8500</v>
      </c>
    </row>
    <row r="77">
      <c r="A77" s="205" t="inlineStr">
        <is>
          <t>Total for Accounts Receivable (AR)</t>
        </is>
      </c>
      <c r="B77" s="42" t="n"/>
      <c r="C77" s="42" t="n"/>
      <c r="D77" s="42" t="n"/>
      <c r="E77" s="42" t="n"/>
      <c r="F77" s="42" t="n"/>
      <c r="G77" s="42" t="n"/>
      <c r="H77" s="42" t="n"/>
      <c r="I77" s="206" t="n">
        <v>8500</v>
      </c>
      <c r="J77" s="207" t="n"/>
    </row>
    <row r="78">
      <c r="A78" s="201" t="inlineStr">
        <is>
          <t>Accounts Payable (AP)</t>
        </is>
      </c>
      <c r="B78" s="32" t="n"/>
      <c r="C78" s="32" t="n"/>
      <c r="D78" s="32" t="n"/>
      <c r="E78" s="32" t="n"/>
      <c r="F78" s="32" t="n"/>
      <c r="G78" s="32" t="n"/>
      <c r="H78" s="32" t="n"/>
      <c r="I78" s="202" t="n"/>
      <c r="J78" s="202" t="n"/>
    </row>
    <row r="79">
      <c r="A79" s="6" t="n"/>
      <c r="B79" s="203" t="inlineStr">
        <is>
          <t>Accounts Payable (AP)</t>
        </is>
      </c>
      <c r="C79" s="203" t="inlineStr">
        <is>
          <t>01/01/2025</t>
        </is>
      </c>
      <c r="D79" s="203" t="inlineStr">
        <is>
          <t>Bill</t>
        </is>
      </c>
      <c r="E79" s="203" t="inlineStr">
        <is>
          <t>BILL-001</t>
        </is>
      </c>
      <c r="F79" s="203" t="inlineStr">
        <is>
          <t>Capital Office Suites</t>
        </is>
      </c>
      <c r="G79" s="203" t="inlineStr">
        <is>
          <t>Office Rent – January 2025</t>
        </is>
      </c>
      <c r="H79" s="203" t="inlineStr">
        <is>
          <t>Office Rent</t>
        </is>
      </c>
      <c r="I79" s="204" t="n">
        <v>2200</v>
      </c>
      <c r="J79" s="204" t="n">
        <v>2200</v>
      </c>
    </row>
    <row r="80">
      <c r="A80" s="6" t="n"/>
      <c r="B80" s="203" t="inlineStr">
        <is>
          <t>Accounts Payable (AP)</t>
        </is>
      </c>
      <c r="C80" s="203" t="inlineStr">
        <is>
          <t>01/05/2025</t>
        </is>
      </c>
      <c r="D80" s="203" t="inlineStr">
        <is>
          <t>Bill</t>
        </is>
      </c>
      <c r="E80" s="203" t="inlineStr">
        <is>
          <t>BILL-002</t>
        </is>
      </c>
      <c r="F80" s="203" t="inlineStr">
        <is>
          <t>Streamline Digital Inc</t>
        </is>
      </c>
      <c r="G80" s="203" t="inlineStr">
        <is>
          <t>Software Subscriptions</t>
        </is>
      </c>
      <c r="H80" s="203" t="inlineStr">
        <is>
          <t>Software Subscriptions</t>
        </is>
      </c>
      <c r="I80" s="204" t="n">
        <v>850</v>
      </c>
      <c r="J80" s="204" t="n">
        <v>3050</v>
      </c>
    </row>
    <row r="81">
      <c r="A81" s="6" t="n"/>
      <c r="B81" s="203" t="inlineStr">
        <is>
          <t>Accounts Payable (AP)</t>
        </is>
      </c>
      <c r="C81" s="203" t="inlineStr">
        <is>
          <t>01/06/2025</t>
        </is>
      </c>
      <c r="D81" s="203" t="inlineStr">
        <is>
          <t>Bill Payment (Check)</t>
        </is>
      </c>
      <c r="E81" s="203" t="inlineStr">
        <is>
          <t>6</t>
        </is>
      </c>
      <c r="F81" s="203" t="inlineStr">
        <is>
          <t>Capital Office Suites</t>
        </is>
      </c>
      <c r="G81" s="203" t="inlineStr">
        <is>
          <t>6</t>
        </is>
      </c>
      <c r="H81" s="203" t="inlineStr">
        <is>
          <t>Checking - Chase Bank</t>
        </is>
      </c>
      <c r="I81" s="204" t="n">
        <v>-2200</v>
      </c>
      <c r="J81" s="204" t="n">
        <v>850</v>
      </c>
    </row>
    <row r="82">
      <c r="A82" s="6" t="n"/>
      <c r="B82" s="203" t="inlineStr">
        <is>
          <t>Accounts Payable (AP)</t>
        </is>
      </c>
      <c r="C82" s="203" t="inlineStr">
        <is>
          <t>01/08/2025</t>
        </is>
      </c>
      <c r="D82" s="203" t="inlineStr">
        <is>
          <t>Bill</t>
        </is>
      </c>
      <c r="E82" s="203" t="inlineStr">
        <is>
          <t>BILL-003</t>
        </is>
      </c>
      <c r="F82" s="203" t="inlineStr">
        <is>
          <t>AT&amp;T Business</t>
        </is>
      </c>
      <c r="G82" s="203" t="inlineStr">
        <is>
          <t>Internet &amp; Phone</t>
        </is>
      </c>
      <c r="H82" s="203" t="inlineStr">
        <is>
          <t>Internet &amp; Phone</t>
        </is>
      </c>
      <c r="I82" s="204" t="n">
        <v>180</v>
      </c>
      <c r="J82" s="204" t="n">
        <v>1030</v>
      </c>
    </row>
    <row r="83">
      <c r="A83" s="6" t="n"/>
      <c r="B83" s="203" t="inlineStr">
        <is>
          <t>Accounts Payable (AP)</t>
        </is>
      </c>
      <c r="C83" s="203" t="inlineStr">
        <is>
          <t>01/08/2025</t>
        </is>
      </c>
      <c r="D83" s="203" t="inlineStr">
        <is>
          <t>Bill Payment (Check)</t>
        </is>
      </c>
      <c r="E83" s="203" t="inlineStr">
        <is>
          <t>6</t>
        </is>
      </c>
      <c r="F83" s="203" t="inlineStr">
        <is>
          <t>Streamline Digital Inc</t>
        </is>
      </c>
      <c r="G83" s="203" t="inlineStr">
        <is>
          <t>6</t>
        </is>
      </c>
      <c r="H83" s="203" t="inlineStr">
        <is>
          <t>Checking - Chase Bank</t>
        </is>
      </c>
      <c r="I83" s="204" t="n">
        <v>-850</v>
      </c>
      <c r="J83" s="204" t="n">
        <v>180</v>
      </c>
    </row>
    <row r="84">
      <c r="A84" s="6" t="n"/>
      <c r="B84" s="203" t="inlineStr">
        <is>
          <t>Accounts Payable (AP)</t>
        </is>
      </c>
      <c r="C84" s="203" t="inlineStr">
        <is>
          <t>01/10/2025</t>
        </is>
      </c>
      <c r="D84" s="203" t="inlineStr">
        <is>
          <t>Bill</t>
        </is>
      </c>
      <c r="E84" s="203" t="inlineStr">
        <is>
          <t>BILL-004</t>
        </is>
      </c>
      <c r="F84" s="203" t="inlineStr">
        <is>
          <t>ProGuard Business Insurance</t>
        </is>
      </c>
      <c r="G84" s="203" t="inlineStr">
        <is>
          <t>Insurance – January 2025</t>
        </is>
      </c>
      <c r="H84" s="203" t="inlineStr">
        <is>
          <t>Insurance</t>
        </is>
      </c>
      <c r="I84" s="204" t="n">
        <v>320</v>
      </c>
      <c r="J84" s="204" t="n">
        <v>500</v>
      </c>
    </row>
    <row r="85">
      <c r="A85" s="6" t="n"/>
      <c r="B85" s="203" t="inlineStr">
        <is>
          <t>Accounts Payable (AP)</t>
        </is>
      </c>
      <c r="C85" s="203" t="inlineStr">
        <is>
          <t>01/13/2025</t>
        </is>
      </c>
      <c r="D85" s="203" t="inlineStr">
        <is>
          <t>Bill Payment (Check)</t>
        </is>
      </c>
      <c r="E85" s="203" t="inlineStr">
        <is>
          <t>6</t>
        </is>
      </c>
      <c r="F85" s="203" t="inlineStr">
        <is>
          <t>AT&amp;T Business</t>
        </is>
      </c>
      <c r="G85" s="203" t="inlineStr">
        <is>
          <t>6</t>
        </is>
      </c>
      <c r="H85" s="203" t="inlineStr">
        <is>
          <t>Checking - Chase Bank</t>
        </is>
      </c>
      <c r="I85" s="204" t="n">
        <v>-180</v>
      </c>
      <c r="J85" s="204" t="n">
        <v>320</v>
      </c>
    </row>
    <row r="86">
      <c r="A86" s="6" t="n"/>
      <c r="B86" s="203" t="inlineStr">
        <is>
          <t>Accounts Payable (AP)</t>
        </is>
      </c>
      <c r="C86" s="203" t="inlineStr">
        <is>
          <t>01/16/2025</t>
        </is>
      </c>
      <c r="D86" s="203" t="inlineStr">
        <is>
          <t>Bill Payment (Check)</t>
        </is>
      </c>
      <c r="E86" s="203" t="inlineStr">
        <is>
          <t>6</t>
        </is>
      </c>
      <c r="F86" s="203" t="inlineStr">
        <is>
          <t>ProGuard Business Insurance</t>
        </is>
      </c>
      <c r="G86" s="203" t="inlineStr">
        <is>
          <t>6</t>
        </is>
      </c>
      <c r="H86" s="203" t="inlineStr">
        <is>
          <t>Checking - Chase Bank</t>
        </is>
      </c>
      <c r="I86" s="204" t="n">
        <v>-320</v>
      </c>
      <c r="J86" s="204" t="n">
        <v>0</v>
      </c>
    </row>
    <row r="87">
      <c r="A87" s="6" t="n"/>
      <c r="B87" s="203" t="inlineStr">
        <is>
          <t>Accounts Payable (AP)</t>
        </is>
      </c>
      <c r="C87" s="203" t="inlineStr">
        <is>
          <t>01/18/2025</t>
        </is>
      </c>
      <c r="D87" s="203" t="inlineStr">
        <is>
          <t>Bill</t>
        </is>
      </c>
      <c r="E87" s="203" t="inlineStr">
        <is>
          <t>BILL-005</t>
        </is>
      </c>
      <c r="F87" s="203" t="inlineStr">
        <is>
          <t>Lux HR Contractors LLC</t>
        </is>
      </c>
      <c r="G87" s="203" t="inlineStr">
        <is>
          <t>Subcontractor Services</t>
        </is>
      </c>
      <c r="H87" s="203" t="inlineStr">
        <is>
          <t>Professional Fees</t>
        </is>
      </c>
      <c r="I87" s="204" t="n">
        <v>1200</v>
      </c>
      <c r="J87" s="204" t="n">
        <v>1200</v>
      </c>
    </row>
    <row r="88">
      <c r="A88" s="6" t="n"/>
      <c r="B88" s="203" t="inlineStr">
        <is>
          <t>Accounts Payable (AP)</t>
        </is>
      </c>
      <c r="C88" s="203" t="inlineStr">
        <is>
          <t>02/01/2025</t>
        </is>
      </c>
      <c r="D88" s="203" t="inlineStr">
        <is>
          <t>Bill</t>
        </is>
      </c>
      <c r="E88" s="203" t="inlineStr">
        <is>
          <t>BILL-006</t>
        </is>
      </c>
      <c r="F88" s="203" t="inlineStr">
        <is>
          <t>Capital Office Suites</t>
        </is>
      </c>
      <c r="G88" s="203" t="inlineStr">
        <is>
          <t>Office Rent – February 2025</t>
        </is>
      </c>
      <c r="H88" s="203" t="inlineStr">
        <is>
          <t>Office Rent</t>
        </is>
      </c>
      <c r="I88" s="204" t="n">
        <v>2200</v>
      </c>
      <c r="J88" s="204" t="n">
        <v>3400</v>
      </c>
    </row>
    <row r="89">
      <c r="A89" s="6" t="n"/>
      <c r="B89" s="203" t="inlineStr">
        <is>
          <t>Accounts Payable (AP)</t>
        </is>
      </c>
      <c r="C89" s="203" t="inlineStr">
        <is>
          <t>02/03/2025</t>
        </is>
      </c>
      <c r="D89" s="203" t="inlineStr">
        <is>
          <t>Bill Payment (Check)</t>
        </is>
      </c>
      <c r="E89" s="203" t="inlineStr">
        <is>
          <t>6</t>
        </is>
      </c>
      <c r="F89" s="203" t="inlineStr">
        <is>
          <t>Lux HR Contractors LLC</t>
        </is>
      </c>
      <c r="G89" s="203" t="inlineStr">
        <is>
          <t>6</t>
        </is>
      </c>
      <c r="H89" s="203" t="inlineStr">
        <is>
          <t>Checking - Chase Bank</t>
        </is>
      </c>
      <c r="I89" s="204" t="n">
        <v>-1200</v>
      </c>
      <c r="J89" s="204" t="n">
        <v>2200</v>
      </c>
    </row>
    <row r="90">
      <c r="A90" s="6" t="n"/>
      <c r="B90" s="203" t="inlineStr">
        <is>
          <t>Accounts Payable (AP)</t>
        </is>
      </c>
      <c r="C90" s="203" t="inlineStr">
        <is>
          <t>02/05/2025</t>
        </is>
      </c>
      <c r="D90" s="203" t="inlineStr">
        <is>
          <t>Bill</t>
        </is>
      </c>
      <c r="E90" s="203" t="inlineStr">
        <is>
          <t>BILL-009</t>
        </is>
      </c>
      <c r="F90" s="203" t="inlineStr">
        <is>
          <t>Streamline Digital Inc</t>
        </is>
      </c>
      <c r="G90" s="203" t="inlineStr">
        <is>
          <t>Software Subscriptions – Feb</t>
        </is>
      </c>
      <c r="H90" s="203" t="inlineStr">
        <is>
          <t>Software Subscriptions</t>
        </is>
      </c>
      <c r="I90" s="204" t="n">
        <v>850</v>
      </c>
      <c r="J90" s="204" t="n">
        <v>3050</v>
      </c>
    </row>
    <row r="91">
      <c r="A91" s="6" t="n"/>
      <c r="B91" s="203" t="inlineStr">
        <is>
          <t>Accounts Payable (AP)</t>
        </is>
      </c>
      <c r="C91" s="203" t="inlineStr">
        <is>
          <t>02/06/2025</t>
        </is>
      </c>
      <c r="D91" s="203" t="inlineStr">
        <is>
          <t>Bill Payment (Check)</t>
        </is>
      </c>
      <c r="E91" s="203" t="inlineStr">
        <is>
          <t>1005</t>
        </is>
      </c>
      <c r="F91" s="203" t="inlineStr">
        <is>
          <t>Capital Office Suites</t>
        </is>
      </c>
      <c r="G91" s="203" t="inlineStr">
        <is>
          <t>6</t>
        </is>
      </c>
      <c r="H91" s="203" t="inlineStr">
        <is>
          <t>Checking - Chase Bank</t>
        </is>
      </c>
      <c r="I91" s="204" t="n">
        <v>-2200</v>
      </c>
      <c r="J91" s="204" t="n">
        <v>850</v>
      </c>
    </row>
    <row r="92">
      <c r="A92" s="6" t="n"/>
      <c r="B92" s="203" t="inlineStr">
        <is>
          <t>Accounts Payable (AP)</t>
        </is>
      </c>
      <c r="C92" s="203" t="inlineStr">
        <is>
          <t>02/08/2025</t>
        </is>
      </c>
      <c r="D92" s="203" t="inlineStr">
        <is>
          <t>Bill</t>
        </is>
      </c>
      <c r="E92" s="203" t="inlineStr">
        <is>
          <t>BILL-007</t>
        </is>
      </c>
      <c r="F92" s="203" t="inlineStr">
        <is>
          <t>AT&amp;T Business</t>
        </is>
      </c>
      <c r="G92" s="203" t="inlineStr">
        <is>
          <t>Internet &amp; Phone – February</t>
        </is>
      </c>
      <c r="H92" s="203" t="inlineStr">
        <is>
          <t>Internet &amp; Phone</t>
        </is>
      </c>
      <c r="I92" s="204" t="n">
        <v>180</v>
      </c>
      <c r="J92" s="204" t="n">
        <v>1030</v>
      </c>
    </row>
    <row r="93">
      <c r="A93" s="6" t="n"/>
      <c r="B93" s="203" t="inlineStr">
        <is>
          <t>Accounts Payable (AP)</t>
        </is>
      </c>
      <c r="C93" s="203" t="inlineStr">
        <is>
          <t>02/10/2025</t>
        </is>
      </c>
      <c r="D93" s="203" t="inlineStr">
        <is>
          <t>Bill</t>
        </is>
      </c>
      <c r="E93" s="203" t="inlineStr">
        <is>
          <t>BILL-008</t>
        </is>
      </c>
      <c r="F93" s="203" t="inlineStr">
        <is>
          <t>ProGuard Business Insurance</t>
        </is>
      </c>
      <c r="G93" s="203" t="inlineStr">
        <is>
          <t>Insurance – February 2025</t>
        </is>
      </c>
      <c r="H93" s="203" t="inlineStr">
        <is>
          <t>Insurance</t>
        </is>
      </c>
      <c r="I93" s="204" t="n">
        <v>320</v>
      </c>
      <c r="J93" s="204" t="n">
        <v>1350</v>
      </c>
    </row>
    <row r="94">
      <c r="A94" s="6" t="n"/>
      <c r="B94" s="203" t="inlineStr">
        <is>
          <t>Accounts Payable (AP)</t>
        </is>
      </c>
      <c r="C94" s="203" t="inlineStr">
        <is>
          <t>02/11/2025</t>
        </is>
      </c>
      <c r="D94" s="203" t="inlineStr">
        <is>
          <t>Bill Payment (Check)</t>
        </is>
      </c>
      <c r="E94" s="203" t="inlineStr">
        <is>
          <t>1006</t>
        </is>
      </c>
      <c r="F94" s="203" t="inlineStr">
        <is>
          <t>Streamline Digital Inc</t>
        </is>
      </c>
      <c r="G94" s="203" t="inlineStr">
        <is>
          <t>6</t>
        </is>
      </c>
      <c r="H94" s="203" t="inlineStr">
        <is>
          <t>Checking - Chase Bank</t>
        </is>
      </c>
      <c r="I94" s="204" t="n">
        <v>-850</v>
      </c>
      <c r="J94" s="204" t="n">
        <v>500</v>
      </c>
    </row>
    <row r="95">
      <c r="A95" s="6" t="n"/>
      <c r="B95" s="203" t="inlineStr">
        <is>
          <t>Accounts Payable (AP)</t>
        </is>
      </c>
      <c r="C95" s="203" t="inlineStr">
        <is>
          <t>02/13/2025</t>
        </is>
      </c>
      <c r="D95" s="203" t="inlineStr">
        <is>
          <t>Bill Payment (Check)</t>
        </is>
      </c>
      <c r="E95" s="203" t="inlineStr">
        <is>
          <t>1007</t>
        </is>
      </c>
      <c r="F95" s="203" t="inlineStr">
        <is>
          <t>AT&amp;T Business</t>
        </is>
      </c>
      <c r="G95" s="203" t="inlineStr">
        <is>
          <t>6</t>
        </is>
      </c>
      <c r="H95" s="203" t="inlineStr">
        <is>
          <t>Checking - Chase Bank</t>
        </is>
      </c>
      <c r="I95" s="204" t="n">
        <v>-180</v>
      </c>
      <c r="J95" s="204" t="n">
        <v>320</v>
      </c>
    </row>
    <row r="96">
      <c r="A96" s="6" t="n"/>
      <c r="B96" s="203" t="inlineStr">
        <is>
          <t>Accounts Payable (AP)</t>
        </is>
      </c>
      <c r="C96" s="203" t="inlineStr">
        <is>
          <t>02/14/2025</t>
        </is>
      </c>
      <c r="D96" s="203" t="inlineStr">
        <is>
          <t>Bill</t>
        </is>
      </c>
      <c r="E96" s="203" t="inlineStr">
        <is>
          <t>BILL-010</t>
        </is>
      </c>
      <c r="F96" s="203" t="inlineStr">
        <is>
          <t>LinkedIn Corp</t>
        </is>
      </c>
      <c r="G96" s="203" t="inlineStr">
        <is>
          <t>LinkedIn Recruiter Lite – Feb</t>
        </is>
      </c>
      <c r="H96" s="203" t="inlineStr">
        <is>
          <t>Software Subscriptions</t>
        </is>
      </c>
      <c r="I96" s="204" t="n">
        <v>299</v>
      </c>
      <c r="J96" s="204" t="n">
        <v>619</v>
      </c>
    </row>
    <row r="97">
      <c r="A97" s="6" t="n"/>
      <c r="B97" s="203" t="inlineStr">
        <is>
          <t>Accounts Payable (AP)</t>
        </is>
      </c>
      <c r="C97" s="203" t="inlineStr">
        <is>
          <t>02/18/2025</t>
        </is>
      </c>
      <c r="D97" s="203" t="inlineStr">
        <is>
          <t>Bill</t>
        </is>
      </c>
      <c r="E97" s="203" t="inlineStr">
        <is>
          <t>BILL-011</t>
        </is>
      </c>
      <c r="F97" s="203" t="inlineStr">
        <is>
          <t>Canva for Teams</t>
        </is>
      </c>
      <c r="G97" s="203" t="inlineStr">
        <is>
          <t>Canva Pro Team Plan – Feb</t>
        </is>
      </c>
      <c r="H97" s="203" t="inlineStr">
        <is>
          <t>Software Subscriptions</t>
        </is>
      </c>
      <c r="I97" s="204" t="n">
        <v>120</v>
      </c>
      <c r="J97" s="204" t="n">
        <v>739</v>
      </c>
    </row>
    <row r="98">
      <c r="A98" s="6" t="n"/>
      <c r="B98" s="203" t="inlineStr">
        <is>
          <t>Accounts Payable (AP)</t>
        </is>
      </c>
      <c r="C98" s="203" t="inlineStr">
        <is>
          <t>02/18/2025</t>
        </is>
      </c>
      <c r="D98" s="203" t="inlineStr">
        <is>
          <t>Bill Payment (Check)</t>
        </is>
      </c>
      <c r="E98" s="203" t="inlineStr">
        <is>
          <t>1008</t>
        </is>
      </c>
      <c r="F98" s="203" t="inlineStr">
        <is>
          <t>ProGuard Business Insurance</t>
        </is>
      </c>
      <c r="G98" s="203" t="inlineStr">
        <is>
          <t>6</t>
        </is>
      </c>
      <c r="H98" s="203" t="inlineStr">
        <is>
          <t>Checking - Chase Bank</t>
        </is>
      </c>
      <c r="I98" s="204" t="n">
        <v>-320</v>
      </c>
      <c r="J98" s="204" t="n">
        <v>419</v>
      </c>
    </row>
    <row r="99">
      <c r="A99" s="205" t="inlineStr">
        <is>
          <t>Total for Accounts Payable (AP)</t>
        </is>
      </c>
      <c r="B99" s="42" t="n"/>
      <c r="C99" s="42" t="n"/>
      <c r="D99" s="42" t="n"/>
      <c r="E99" s="42" t="n"/>
      <c r="F99" s="42" t="n"/>
      <c r="G99" s="42" t="n"/>
      <c r="H99" s="42" t="n"/>
      <c r="I99" s="206" t="n">
        <v>419</v>
      </c>
      <c r="J99" s="207" t="n"/>
    </row>
    <row r="100">
      <c r="A100" s="201" t="inlineStr">
        <is>
          <t>Owner's Draw</t>
        </is>
      </c>
      <c r="B100" s="32" t="n"/>
      <c r="C100" s="32" t="n"/>
      <c r="D100" s="32" t="n"/>
      <c r="E100" s="32" t="n"/>
      <c r="F100" s="32" t="n"/>
      <c r="G100" s="32" t="n"/>
      <c r="H100" s="32" t="n"/>
      <c r="I100" s="202" t="n"/>
      <c r="J100" s="202" t="n"/>
    </row>
    <row r="101">
      <c r="A101" s="6" t="n"/>
      <c r="B101" s="203" t="inlineStr">
        <is>
          <t>Owner's Draw</t>
        </is>
      </c>
      <c r="C101" s="203" t="inlineStr">
        <is>
          <t>01/28/2025</t>
        </is>
      </c>
      <c r="D101" s="203" t="inlineStr">
        <is>
          <t>Expense</t>
        </is>
      </c>
      <c r="E101" s="203" t="inlineStr">
        <is>
          <t>6</t>
        </is>
      </c>
      <c r="F101" s="203" t="inlineStr">
        <is>
          <t>Chris Morales</t>
        </is>
      </c>
      <c r="G101" s="203" t="inlineStr">
        <is>
          <t>Chris Morales</t>
        </is>
      </c>
      <c r="H101" s="203" t="inlineStr">
        <is>
          <t>Checking - Chase Bank</t>
        </is>
      </c>
      <c r="I101" s="204" t="n">
        <v>-1500</v>
      </c>
      <c r="J101" s="204" t="n">
        <v>-1500</v>
      </c>
    </row>
    <row r="102">
      <c r="A102" s="6" t="n"/>
      <c r="B102" s="203" t="inlineStr">
        <is>
          <t>Owner's Draw</t>
        </is>
      </c>
      <c r="C102" s="203" t="inlineStr">
        <is>
          <t>02/03/2025</t>
        </is>
      </c>
      <c r="D102" s="203" t="inlineStr">
        <is>
          <t>Expense</t>
        </is>
      </c>
      <c r="E102" s="203" t="inlineStr">
        <is>
          <t>6</t>
        </is>
      </c>
      <c r="F102" s="203" t="inlineStr">
        <is>
          <t>Chris Morales</t>
        </is>
      </c>
      <c r="G102" s="203" t="inlineStr">
        <is>
          <t>ATM Withdrawal</t>
        </is>
      </c>
      <c r="H102" s="203" t="inlineStr">
        <is>
          <t>Checking - Chase Bank</t>
        </is>
      </c>
      <c r="I102" s="204" t="n">
        <v>-200</v>
      </c>
      <c r="J102" s="204" t="n">
        <v>-1700</v>
      </c>
    </row>
    <row r="103">
      <c r="A103" s="6" t="n"/>
      <c r="B103" s="203" t="inlineStr">
        <is>
          <t>Owner's Draw</t>
        </is>
      </c>
      <c r="C103" s="203" t="inlineStr">
        <is>
          <t>02/28/2025</t>
        </is>
      </c>
      <c r="D103" s="203" t="inlineStr">
        <is>
          <t>Expense</t>
        </is>
      </c>
      <c r="E103" s="203" t="inlineStr">
        <is>
          <t>6</t>
        </is>
      </c>
      <c r="F103" s="203" t="inlineStr">
        <is>
          <t>Chris Morales</t>
        </is>
      </c>
      <c r="G103" s="203" t="inlineStr">
        <is>
          <t>Chris Morales</t>
        </is>
      </c>
      <c r="H103" s="203" t="inlineStr">
        <is>
          <t>Checking - Chase Bank</t>
        </is>
      </c>
      <c r="I103" s="204" t="n">
        <v>-2000</v>
      </c>
      <c r="J103" s="204" t="n">
        <v>-3700</v>
      </c>
    </row>
    <row r="104">
      <c r="A104" s="205" t="inlineStr">
        <is>
          <t>Total for Owner's Draw</t>
        </is>
      </c>
      <c r="B104" s="42" t="n"/>
      <c r="C104" s="42" t="n"/>
      <c r="D104" s="42" t="n"/>
      <c r="E104" s="42" t="n"/>
      <c r="F104" s="42" t="n"/>
      <c r="G104" s="42" t="n"/>
      <c r="H104" s="42" t="n"/>
      <c r="I104" s="206" t="n">
        <v>-3700</v>
      </c>
      <c r="J104" s="207" t="n"/>
    </row>
    <row r="105">
      <c r="A105" s="201" t="inlineStr">
        <is>
          <t>Owner's Equity</t>
        </is>
      </c>
      <c r="B105" s="32" t="n"/>
      <c r="C105" s="32" t="n"/>
      <c r="D105" s="32" t="n"/>
      <c r="E105" s="32" t="n"/>
      <c r="F105" s="32" t="n"/>
      <c r="G105" s="32" t="n"/>
      <c r="H105" s="32" t="n"/>
      <c r="I105" s="202" t="n"/>
      <c r="J105" s="202" t="n"/>
    </row>
    <row r="106">
      <c r="A106" s="6" t="n"/>
      <c r="B106" s="203" t="inlineStr">
        <is>
          <t>Owner's Equity</t>
        </is>
      </c>
      <c r="C106" s="203" t="inlineStr">
        <is>
          <t>01/31/2025</t>
        </is>
      </c>
      <c r="D106" s="203" t="inlineStr">
        <is>
          <t>Journal Entry</t>
        </is>
      </c>
      <c r="E106" s="203" t="inlineStr">
        <is>
          <t>1</t>
        </is>
      </c>
      <c r="F106" s="203" t="inlineStr">
        <is>
          <t>6</t>
        </is>
      </c>
      <c r="G106" s="203" t="inlineStr">
        <is>
          <t>To record the beginning cash balance of the business.</t>
        </is>
      </c>
      <c r="H106" s="203" t="inlineStr">
        <is>
          <t>6</t>
        </is>
      </c>
      <c r="I106" s="204" t="n">
        <v>12500</v>
      </c>
      <c r="J106" s="204" t="n">
        <v>12500</v>
      </c>
    </row>
    <row r="107">
      <c r="A107" s="205" t="inlineStr">
        <is>
          <t>Total for Owner's Equity</t>
        </is>
      </c>
      <c r="B107" s="42" t="n"/>
      <c r="C107" s="42" t="n"/>
      <c r="D107" s="42" t="n"/>
      <c r="E107" s="42" t="n"/>
      <c r="F107" s="42" t="n"/>
      <c r="G107" s="42" t="n"/>
      <c r="H107" s="42" t="n"/>
      <c r="I107" s="206" t="n">
        <v>12500</v>
      </c>
      <c r="J107" s="207" t="n"/>
    </row>
    <row r="108">
      <c r="A108" s="201" t="inlineStr">
        <is>
          <t>Consulting Revenue</t>
        </is>
      </c>
      <c r="B108" s="32" t="n"/>
      <c r="C108" s="32" t="n"/>
      <c r="D108" s="32" t="n"/>
      <c r="E108" s="32" t="n"/>
      <c r="F108" s="32" t="n"/>
      <c r="G108" s="32" t="n"/>
      <c r="H108" s="32" t="n"/>
      <c r="I108" s="202" t="n"/>
      <c r="J108" s="202" t="n"/>
    </row>
    <row r="109">
      <c r="A109" s="6" t="n"/>
      <c r="B109" s="203" t="inlineStr">
        <is>
          <t>Consulting Revenue</t>
        </is>
      </c>
      <c r="C109" s="203" t="inlineStr">
        <is>
          <t>02/08/2025</t>
        </is>
      </c>
      <c r="D109" s="203" t="inlineStr">
        <is>
          <t>Deposit</t>
        </is>
      </c>
      <c r="E109" s="203" t="inlineStr">
        <is>
          <t>6</t>
        </is>
      </c>
      <c r="F109" s="203" t="inlineStr">
        <is>
          <t>Online Course Sale</t>
        </is>
      </c>
      <c r="G109" s="203" t="inlineStr">
        <is>
          <t>Stripe</t>
        </is>
      </c>
      <c r="H109" s="203" t="inlineStr">
        <is>
          <t>Checking - Chase Bank</t>
        </is>
      </c>
      <c r="I109" s="204" t="n">
        <v>320</v>
      </c>
      <c r="J109" s="204" t="n">
        <v>320</v>
      </c>
    </row>
    <row r="110">
      <c r="A110" s="6" t="n"/>
      <c r="B110" s="203" t="inlineStr">
        <is>
          <t>Consulting Revenue</t>
        </is>
      </c>
      <c r="C110" s="203" t="inlineStr">
        <is>
          <t>02/15/2025</t>
        </is>
      </c>
      <c r="D110" s="203" t="inlineStr">
        <is>
          <t>Deposit</t>
        </is>
      </c>
      <c r="E110" s="203" t="inlineStr">
        <is>
          <t>6</t>
        </is>
      </c>
      <c r="F110" s="203" t="inlineStr">
        <is>
          <t>Digital Download</t>
        </is>
      </c>
      <c r="G110" s="203" t="inlineStr">
        <is>
          <t>PayPal</t>
        </is>
      </c>
      <c r="H110" s="203" t="inlineStr">
        <is>
          <t>Checking - Chase Bank</t>
        </is>
      </c>
      <c r="I110" s="204" t="n">
        <v>95</v>
      </c>
      <c r="J110" s="204" t="n">
        <v>415</v>
      </c>
    </row>
    <row r="111">
      <c r="A111" s="6" t="n"/>
      <c r="B111" s="203" t="inlineStr">
        <is>
          <t>Consulting Revenue</t>
        </is>
      </c>
      <c r="C111" s="203" t="inlineStr">
        <is>
          <t>02/23/2025</t>
        </is>
      </c>
      <c r="D111" s="203" t="inlineStr">
        <is>
          <t>Deposit</t>
        </is>
      </c>
      <c r="E111" s="203" t="inlineStr">
        <is>
          <t>6</t>
        </is>
      </c>
      <c r="F111" s="203" t="inlineStr">
        <is>
          <t>Online Course Sale</t>
        </is>
      </c>
      <c r="G111" s="203" t="inlineStr">
        <is>
          <t>Stripe</t>
        </is>
      </c>
      <c r="H111" s="203" t="inlineStr">
        <is>
          <t>Checking - Chase Bank</t>
        </is>
      </c>
      <c r="I111" s="204" t="n">
        <v>540</v>
      </c>
      <c r="J111" s="204" t="n">
        <v>955</v>
      </c>
    </row>
    <row r="112">
      <c r="A112" s="205" t="inlineStr">
        <is>
          <t>Total for Consulting Revenue</t>
        </is>
      </c>
      <c r="B112" s="42" t="n"/>
      <c r="C112" s="42" t="n"/>
      <c r="D112" s="42" t="n"/>
      <c r="E112" s="42" t="n"/>
      <c r="F112" s="42" t="n"/>
      <c r="G112" s="42" t="n"/>
      <c r="H112" s="42" t="n"/>
      <c r="I112" s="206" t="n">
        <v>955</v>
      </c>
      <c r="J112" s="207" t="n"/>
    </row>
    <row r="113">
      <c r="A113" s="201" t="inlineStr">
        <is>
          <t>Sales</t>
        </is>
      </c>
      <c r="B113" s="32" t="n"/>
      <c r="C113" s="32" t="n"/>
      <c r="D113" s="32" t="n"/>
      <c r="E113" s="32" t="n"/>
      <c r="F113" s="32" t="n"/>
      <c r="G113" s="32" t="n"/>
      <c r="H113" s="32" t="n"/>
      <c r="I113" s="202" t="n"/>
      <c r="J113" s="202" t="n"/>
    </row>
    <row r="114">
      <c r="A114" s="6" t="n"/>
      <c r="B114" s="203" t="inlineStr">
        <is>
          <t>Sales</t>
        </is>
      </c>
      <c r="C114" s="203" t="inlineStr">
        <is>
          <t>01/03/2025</t>
        </is>
      </c>
      <c r="D114" s="203" t="inlineStr">
        <is>
          <t>Invoice</t>
        </is>
      </c>
      <c r="E114" s="203" t="inlineStr">
        <is>
          <t>INV-001</t>
        </is>
      </c>
      <c r="F114" s="203" t="inlineStr">
        <is>
          <t>Rivera &amp; Associates</t>
        </is>
      </c>
      <c r="G114" s="203" t="inlineStr">
        <is>
          <t>HR Policy Review &amp; Handbook Update</t>
        </is>
      </c>
      <c r="H114" s="203" t="inlineStr">
        <is>
          <t>Accounts Receivable (AR)</t>
        </is>
      </c>
      <c r="I114" s="204" t="n">
        <v>3500</v>
      </c>
      <c r="J114" s="204" t="n">
        <v>3500</v>
      </c>
    </row>
    <row r="115">
      <c r="A115" s="6" t="n"/>
      <c r="B115" s="203" t="inlineStr">
        <is>
          <t>Sales</t>
        </is>
      </c>
      <c r="C115" s="203" t="inlineStr">
        <is>
          <t>01/07/2025</t>
        </is>
      </c>
      <c r="D115" s="203" t="inlineStr">
        <is>
          <t>Invoice</t>
        </is>
      </c>
      <c r="E115" s="203" t="inlineStr">
        <is>
          <t>INV-002</t>
        </is>
      </c>
      <c r="F115" s="203" t="inlineStr">
        <is>
          <t>Summit Growth Partners</t>
        </is>
      </c>
      <c r="G115" s="203" t="inlineStr">
        <is>
          <t>Monthly HR Consulting Retainer – January</t>
        </is>
      </c>
      <c r="H115" s="203" t="inlineStr">
        <is>
          <t>Accounts Receivable (AR)</t>
        </is>
      </c>
      <c r="I115" s="204" t="n">
        <v>5000</v>
      </c>
      <c r="J115" s="204" t="n">
        <v>8500</v>
      </c>
    </row>
    <row r="116">
      <c r="A116" s="6" t="n"/>
      <c r="B116" s="203" t="inlineStr">
        <is>
          <t>Sales</t>
        </is>
      </c>
      <c r="C116" s="203" t="inlineStr">
        <is>
          <t>01/10/2025</t>
        </is>
      </c>
      <c r="D116" s="203" t="inlineStr">
        <is>
          <t>Invoice</t>
        </is>
      </c>
      <c r="E116" s="203" t="inlineStr">
        <is>
          <t>INV-003</t>
        </is>
      </c>
      <c r="F116" s="203" t="inlineStr">
        <is>
          <t>Crestwood Medical Group</t>
        </is>
      </c>
      <c r="G116" s="203" t="inlineStr">
        <is>
          <t>Compliance Training Workshop (4 hrs)</t>
        </is>
      </c>
      <c r="H116" s="203" t="inlineStr">
        <is>
          <t>Accounts Receivable (AR)</t>
        </is>
      </c>
      <c r="I116" s="204" t="n">
        <v>2200</v>
      </c>
      <c r="J116" s="204" t="n">
        <v>10700</v>
      </c>
    </row>
    <row r="117">
      <c r="A117" s="6" t="n"/>
      <c r="B117" s="203" t="inlineStr">
        <is>
          <t>Sales</t>
        </is>
      </c>
      <c r="C117" s="203" t="inlineStr">
        <is>
          <t>01/14/2025</t>
        </is>
      </c>
      <c r="D117" s="203" t="inlineStr">
        <is>
          <t>Invoice</t>
        </is>
      </c>
      <c r="E117" s="203" t="inlineStr">
        <is>
          <t>INV-004</t>
        </is>
      </c>
      <c r="F117" s="203" t="inlineStr">
        <is>
          <t>Apex Solutions LLC</t>
        </is>
      </c>
      <c r="G117" s="203" t="inlineStr">
        <is>
          <t>Business Strategy Session + Action Plan</t>
        </is>
      </c>
      <c r="H117" s="203" t="inlineStr">
        <is>
          <t>Accounts Receivable (AR)</t>
        </is>
      </c>
      <c r="I117" s="204" t="n">
        <v>2800</v>
      </c>
      <c r="J117" s="204" t="n">
        <v>13500</v>
      </c>
    </row>
    <row r="118">
      <c r="A118" s="6" t="n"/>
      <c r="B118" s="203" t="inlineStr">
        <is>
          <t>Sales</t>
        </is>
      </c>
      <c r="C118" s="203" t="inlineStr">
        <is>
          <t>01/20/2025</t>
        </is>
      </c>
      <c r="D118" s="203" t="inlineStr">
        <is>
          <t>Invoice</t>
        </is>
      </c>
      <c r="E118" s="203" t="inlineStr">
        <is>
          <t>INV-005</t>
        </is>
      </c>
      <c r="F118" s="203" t="inlineStr">
        <is>
          <t>Northstar Realty Group</t>
        </is>
      </c>
      <c r="G118" s="203" t="inlineStr">
        <is>
          <t>New Employee Onboarding Program Design</t>
        </is>
      </c>
      <c r="H118" s="203" t="inlineStr">
        <is>
          <t>Accounts Receivable (AR)</t>
        </is>
      </c>
      <c r="I118" s="204" t="n">
        <v>1800</v>
      </c>
      <c r="J118" s="204" t="n">
        <v>15300</v>
      </c>
    </row>
    <row r="119">
      <c r="A119" s="6" t="n"/>
      <c r="B119" s="203" t="inlineStr">
        <is>
          <t>Sales</t>
        </is>
      </c>
      <c r="C119" s="203" t="inlineStr">
        <is>
          <t>02/03/2025</t>
        </is>
      </c>
      <c r="D119" s="203" t="inlineStr">
        <is>
          <t>Invoice</t>
        </is>
      </c>
      <c r="E119" s="203" t="inlineStr">
        <is>
          <t>INV-006</t>
        </is>
      </c>
      <c r="F119" s="203" t="inlineStr">
        <is>
          <t>Rivera &amp; Associates</t>
        </is>
      </c>
      <c r="G119" s="203" t="inlineStr">
        <is>
          <t>HR Strategy Consultation – Q1 Planning</t>
        </is>
      </c>
      <c r="H119" s="203" t="inlineStr">
        <is>
          <t>Accounts Receivable (AR)</t>
        </is>
      </c>
      <c r="I119" s="204" t="n">
        <v>4200</v>
      </c>
      <c r="J119" s="204" t="n">
        <v>19500</v>
      </c>
    </row>
    <row r="120">
      <c r="A120" s="6" t="n"/>
      <c r="B120" s="203" t="inlineStr">
        <is>
          <t>Sales</t>
        </is>
      </c>
      <c r="C120" s="203" t="inlineStr">
        <is>
          <t>02/05/2025</t>
        </is>
      </c>
      <c r="D120" s="203" t="inlineStr">
        <is>
          <t>Invoice</t>
        </is>
      </c>
      <c r="E120" s="203" t="inlineStr">
        <is>
          <t>INV-007</t>
        </is>
      </c>
      <c r="F120" s="203" t="inlineStr">
        <is>
          <t>Summit Growth Partners</t>
        </is>
      </c>
      <c r="G120" s="203" t="inlineStr">
        <is>
          <t>Monthly HR Retainer – February</t>
        </is>
      </c>
      <c r="H120" s="203" t="inlineStr">
        <is>
          <t>Accounts Receivable (AR)</t>
        </is>
      </c>
      <c r="I120" s="204" t="n">
        <v>5000</v>
      </c>
      <c r="J120" s="204" t="n">
        <v>24500</v>
      </c>
    </row>
    <row r="121">
      <c r="A121" s="6" t="n"/>
      <c r="B121" s="203" t="inlineStr">
        <is>
          <t>Sales</t>
        </is>
      </c>
      <c r="C121" s="203" t="inlineStr">
        <is>
          <t>02/07/2025</t>
        </is>
      </c>
      <c r="D121" s="203" t="inlineStr">
        <is>
          <t>Invoice</t>
        </is>
      </c>
      <c r="E121" s="203" t="inlineStr">
        <is>
          <t>INV-008</t>
        </is>
      </c>
      <c r="F121" s="203" t="inlineStr">
        <is>
          <t>BlueSky Tech Ventures</t>
        </is>
      </c>
      <c r="G121" s="203" t="inlineStr">
        <is>
          <t>Employee Handbook Creation</t>
        </is>
      </c>
      <c r="H121" s="203" t="inlineStr">
        <is>
          <t>Accounts Receivable (AR)</t>
        </is>
      </c>
      <c r="I121" s="204" t="n">
        <v>3500</v>
      </c>
      <c r="J121" s="204" t="n">
        <v>28000</v>
      </c>
    </row>
    <row r="122">
      <c r="A122" s="6" t="n"/>
      <c r="B122" s="203" t="inlineStr">
        <is>
          <t>Sales</t>
        </is>
      </c>
      <c r="C122" s="203" t="inlineStr">
        <is>
          <t>02/10/2025</t>
        </is>
      </c>
      <c r="D122" s="203" t="inlineStr">
        <is>
          <t>Invoice</t>
        </is>
      </c>
      <c r="E122" s="203" t="inlineStr">
        <is>
          <t>INV-009</t>
        </is>
      </c>
      <c r="F122" s="203" t="inlineStr">
        <is>
          <t>Greenfield Law Group</t>
        </is>
      </c>
      <c r="G122" s="203" t="inlineStr">
        <is>
          <t>HR Compliance Audit &amp; Report</t>
        </is>
      </c>
      <c r="H122" s="203" t="inlineStr">
        <is>
          <t>Accounts Receivable (AR)</t>
        </is>
      </c>
      <c r="I122" s="204" t="n">
        <v>2600</v>
      </c>
      <c r="J122" s="204" t="n">
        <v>30600</v>
      </c>
    </row>
    <row r="123">
      <c r="A123" s="6" t="n"/>
      <c r="B123" s="203" t="inlineStr">
        <is>
          <t>Sales</t>
        </is>
      </c>
      <c r="C123" s="203" t="inlineStr">
        <is>
          <t>02/11/2025</t>
        </is>
      </c>
      <c r="D123" s="203" t="inlineStr">
        <is>
          <t>Sales Receipt</t>
        </is>
      </c>
      <c r="E123" s="203" t="inlineStr">
        <is>
          <t>SR-001</t>
        </is>
      </c>
      <c r="F123" s="203" t="inlineStr">
        <is>
          <t>Training Workshop</t>
        </is>
      </c>
      <c r="G123" s="203" t="inlineStr">
        <is>
          <t>Walk-in HR Workshop (group session, 8 attendees)</t>
        </is>
      </c>
      <c r="H123" s="203" t="inlineStr">
        <is>
          <t>Checking - Chase Bank</t>
        </is>
      </c>
      <c r="I123" s="204" t="n">
        <v>450</v>
      </c>
      <c r="J123" s="204" t="n">
        <v>31050</v>
      </c>
    </row>
    <row r="124">
      <c r="A124" s="6" t="n"/>
      <c r="B124" s="203" t="inlineStr">
        <is>
          <t>Sales</t>
        </is>
      </c>
      <c r="C124" s="203" t="inlineStr">
        <is>
          <t>02/12/2025</t>
        </is>
      </c>
      <c r="D124" s="203" t="inlineStr">
        <is>
          <t>Invoice</t>
        </is>
      </c>
      <c r="E124" s="203" t="inlineStr">
        <is>
          <t>INV-010</t>
        </is>
      </c>
      <c r="F124" s="203" t="inlineStr">
        <is>
          <t>Crestwood Medical Group</t>
        </is>
      </c>
      <c r="G124" s="203" t="inlineStr">
        <is>
          <t>Staff Training Facilitation (6 hrs)</t>
        </is>
      </c>
      <c r="H124" s="203" t="inlineStr">
        <is>
          <t>Accounts Receivable (AR)</t>
        </is>
      </c>
      <c r="I124" s="204" t="n">
        <v>2800</v>
      </c>
      <c r="J124" s="204" t="n">
        <v>33850</v>
      </c>
    </row>
    <row r="125">
      <c r="A125" s="6" t="n"/>
      <c r="B125" s="203" t="inlineStr">
        <is>
          <t>Sales</t>
        </is>
      </c>
      <c r="C125" s="203" t="inlineStr">
        <is>
          <t>02/18/2025</t>
        </is>
      </c>
      <c r="D125" s="203" t="inlineStr">
        <is>
          <t>Invoice</t>
        </is>
      </c>
      <c r="E125" s="203" t="inlineStr">
        <is>
          <t>INV-011</t>
        </is>
      </c>
      <c r="F125" s="203" t="inlineStr">
        <is>
          <t>Pinnacle HR Solutions</t>
        </is>
      </c>
      <c r="G125" s="203" t="inlineStr">
        <is>
          <t>Onboarding SOP Development</t>
        </is>
      </c>
      <c r="H125" s="203" t="inlineStr">
        <is>
          <t>Accounts Receivable (AR)</t>
        </is>
      </c>
      <c r="I125" s="204" t="n">
        <v>1900</v>
      </c>
      <c r="J125" s="204" t="n">
        <v>35750</v>
      </c>
    </row>
    <row r="126">
      <c r="A126" s="6" t="n"/>
      <c r="B126" s="203" t="inlineStr">
        <is>
          <t>Sales</t>
        </is>
      </c>
      <c r="C126" s="203" t="inlineStr">
        <is>
          <t>02/19/2025</t>
        </is>
      </c>
      <c r="D126" s="203" t="inlineStr">
        <is>
          <t>Sales Receipt</t>
        </is>
      </c>
      <c r="E126" s="203" t="inlineStr">
        <is>
          <t>SR-002</t>
        </is>
      </c>
      <c r="F126" s="203" t="inlineStr">
        <is>
          <t>Coaching Session</t>
        </is>
      </c>
      <c r="G126" s="203" t="inlineStr">
        <is>
          <t>Resume Review &amp; Career Coaching Session</t>
        </is>
      </c>
      <c r="H126" s="203" t="inlineStr">
        <is>
          <t>Checking - Chase Bank</t>
        </is>
      </c>
      <c r="I126" s="204" t="n">
        <v>150</v>
      </c>
      <c r="J126" s="204" t="n">
        <v>35900</v>
      </c>
    </row>
    <row r="127">
      <c r="A127" s="6" t="n"/>
      <c r="B127" s="203" t="inlineStr">
        <is>
          <t>Sales</t>
        </is>
      </c>
      <c r="C127" s="203" t="inlineStr">
        <is>
          <t>02/24/2025</t>
        </is>
      </c>
      <c r="D127" s="203" t="inlineStr">
        <is>
          <t>Invoice</t>
        </is>
      </c>
      <c r="E127" s="203" t="inlineStr">
        <is>
          <t>INV-012</t>
        </is>
      </c>
      <c r="F127" s="203" t="inlineStr">
        <is>
          <t>Eastwood Capital Group</t>
        </is>
      </c>
      <c r="G127" s="203" t="inlineStr">
        <is>
          <t>Compensation Benchmarking Study</t>
        </is>
      </c>
      <c r="H127" s="203" t="inlineStr">
        <is>
          <t>Accounts Receivable (AR)</t>
        </is>
      </c>
      <c r="I127" s="204" t="n">
        <v>3100</v>
      </c>
      <c r="J127" s="204" t="n">
        <v>39000</v>
      </c>
    </row>
    <row r="128">
      <c r="A128" s="6" t="n"/>
      <c r="B128" s="203" t="inlineStr">
        <is>
          <t>Sales</t>
        </is>
      </c>
      <c r="C128" s="203" t="inlineStr">
        <is>
          <t>02/25/2025</t>
        </is>
      </c>
      <c r="D128" s="203" t="inlineStr">
        <is>
          <t>Sales Receipt</t>
        </is>
      </c>
      <c r="E128" s="203" t="inlineStr">
        <is>
          <t>SR-003</t>
        </is>
      </c>
      <c r="F128" s="203" t="inlineStr">
        <is>
          <t>Preparation Services</t>
        </is>
      </c>
      <c r="G128" s="203" t="inlineStr">
        <is>
          <t>Notary &amp; Document Preparation Services</t>
        </is>
      </c>
      <c r="H128" s="203" t="inlineStr">
        <is>
          <t>Checking - Chase Bank</t>
        </is>
      </c>
      <c r="I128" s="204" t="n">
        <v>200</v>
      </c>
      <c r="J128" s="204" t="n">
        <v>39200</v>
      </c>
    </row>
    <row r="129">
      <c r="A129" s="205" t="inlineStr">
        <is>
          <t>Total for Sales</t>
        </is>
      </c>
      <c r="B129" s="42" t="n"/>
      <c r="C129" s="42" t="n"/>
      <c r="D129" s="42" t="n"/>
      <c r="E129" s="42" t="n"/>
      <c r="F129" s="42" t="n"/>
      <c r="G129" s="42" t="n"/>
      <c r="H129" s="42" t="n"/>
      <c r="I129" s="206" t="n">
        <v>39200</v>
      </c>
      <c r="J129" s="207" t="n"/>
    </row>
    <row r="130">
      <c r="A130" s="201" t="inlineStr">
        <is>
          <t>Advertising &amp; Marketing</t>
        </is>
      </c>
      <c r="B130" s="32" t="n"/>
      <c r="C130" s="32" t="n"/>
      <c r="D130" s="32" t="n"/>
      <c r="E130" s="32" t="n"/>
      <c r="F130" s="32" t="n"/>
      <c r="G130" s="32" t="n"/>
      <c r="H130" s="32" t="n"/>
      <c r="I130" s="202" t="n"/>
      <c r="J130" s="202" t="n"/>
    </row>
    <row r="131">
      <c r="A131" s="6" t="n"/>
      <c r="B131" s="203" t="inlineStr">
        <is>
          <t>Advertising &amp; Marketing</t>
        </is>
      </c>
      <c r="C131" s="203" t="inlineStr">
        <is>
          <t>01/17/2025</t>
        </is>
      </c>
      <c r="D131" s="203" t="inlineStr">
        <is>
          <t>Expense</t>
        </is>
      </c>
      <c r="E131" s="203" t="inlineStr">
        <is>
          <t>6</t>
        </is>
      </c>
      <c r="F131" s="203" t="inlineStr">
        <is>
          <t>6</t>
        </is>
      </c>
      <c r="G131" s="203" t="inlineStr">
        <is>
          <t>Facebook</t>
        </is>
      </c>
      <c r="H131" s="203" t="inlineStr">
        <is>
          <t>Checking - Chase Bank</t>
        </is>
      </c>
      <c r="I131" s="204" t="n">
        <v>250</v>
      </c>
      <c r="J131" s="204" t="n">
        <v>250</v>
      </c>
    </row>
    <row r="132">
      <c r="A132" s="205" t="inlineStr">
        <is>
          <t>Total for Advertising &amp; Marketing</t>
        </is>
      </c>
      <c r="B132" s="42" t="n"/>
      <c r="C132" s="42" t="n"/>
      <c r="D132" s="42" t="n"/>
      <c r="E132" s="42" t="n"/>
      <c r="F132" s="42" t="n"/>
      <c r="G132" s="42" t="n"/>
      <c r="H132" s="42" t="n"/>
      <c r="I132" s="206" t="n">
        <v>250</v>
      </c>
      <c r="J132" s="207" t="n"/>
    </row>
    <row r="133">
      <c r="A133" s="201" t="inlineStr">
        <is>
          <t>Bank Charges &amp; Fees</t>
        </is>
      </c>
      <c r="B133" s="32" t="n"/>
      <c r="C133" s="32" t="n"/>
      <c r="D133" s="32" t="n"/>
      <c r="E133" s="32" t="n"/>
      <c r="F133" s="32" t="n"/>
      <c r="G133" s="32" t="n"/>
      <c r="H133" s="32" t="n"/>
      <c r="I133" s="202" t="n"/>
      <c r="J133" s="202" t="n"/>
    </row>
    <row r="134">
      <c r="A134" s="6" t="n"/>
      <c r="B134" s="203" t="inlineStr">
        <is>
          <t>Bank Charges &amp; Fees</t>
        </is>
      </c>
      <c r="C134" s="203" t="inlineStr">
        <is>
          <t>01/10/2025</t>
        </is>
      </c>
      <c r="D134" s="203" t="inlineStr">
        <is>
          <t>Expense</t>
        </is>
      </c>
      <c r="E134" s="203" t="inlineStr">
        <is>
          <t>6</t>
        </is>
      </c>
      <c r="F134" s="203" t="inlineStr">
        <is>
          <t>JPMorgan Chase Bank</t>
        </is>
      </c>
      <c r="G134" s="203" t="inlineStr">
        <is>
          <t>Chase Monthly Service Fee</t>
        </is>
      </c>
      <c r="H134" s="203" t="inlineStr">
        <is>
          <t>Checking - Chase Bank</t>
        </is>
      </c>
      <c r="I134" s="204" t="n">
        <v>15</v>
      </c>
      <c r="J134" s="204" t="n">
        <v>15</v>
      </c>
    </row>
    <row r="135">
      <c r="A135" s="6" t="n"/>
      <c r="B135" s="203" t="inlineStr">
        <is>
          <t>Bank Charges &amp; Fees</t>
        </is>
      </c>
      <c r="C135" s="203" t="inlineStr">
        <is>
          <t>02/09/2025</t>
        </is>
      </c>
      <c r="D135" s="203" t="inlineStr">
        <is>
          <t>Expense</t>
        </is>
      </c>
      <c r="E135" s="203" t="inlineStr">
        <is>
          <t>6</t>
        </is>
      </c>
      <c r="F135" s="203" t="inlineStr">
        <is>
          <t>JPMorgan Chase Bank</t>
        </is>
      </c>
      <c r="G135" s="203" t="inlineStr">
        <is>
          <t>Chase Overdraft Protection Fee</t>
        </is>
      </c>
      <c r="H135" s="203" t="inlineStr">
        <is>
          <t>Checking - Chase Bank</t>
        </is>
      </c>
      <c r="I135" s="204" t="n">
        <v>12</v>
      </c>
      <c r="J135" s="204" t="n">
        <v>27</v>
      </c>
    </row>
    <row r="136">
      <c r="A136" s="6" t="n"/>
      <c r="B136" s="203" t="inlineStr">
        <is>
          <t>Bank Charges &amp; Fees</t>
        </is>
      </c>
      <c r="C136" s="203" t="inlineStr">
        <is>
          <t>02/12/2025</t>
        </is>
      </c>
      <c r="D136" s="203" t="inlineStr">
        <is>
          <t>Expense</t>
        </is>
      </c>
      <c r="E136" s="203" t="inlineStr">
        <is>
          <t>6</t>
        </is>
      </c>
      <c r="F136" s="203" t="inlineStr">
        <is>
          <t>JPMorgan Chase Bank</t>
        </is>
      </c>
      <c r="G136" s="203" t="inlineStr">
        <is>
          <t>Chase Monthly Service Fee</t>
        </is>
      </c>
      <c r="H136" s="203" t="inlineStr">
        <is>
          <t>Checking - Chase Bank</t>
        </is>
      </c>
      <c r="I136" s="204" t="n">
        <v>15</v>
      </c>
      <c r="J136" s="204" t="n">
        <v>42</v>
      </c>
    </row>
    <row r="137">
      <c r="A137" s="6" t="n"/>
      <c r="B137" s="203" t="inlineStr">
        <is>
          <t>Bank Charges &amp; Fees</t>
        </is>
      </c>
      <c r="C137" s="203" t="inlineStr">
        <is>
          <t>02/14/2025</t>
        </is>
      </c>
      <c r="D137" s="203" t="inlineStr">
        <is>
          <t>Expense</t>
        </is>
      </c>
      <c r="E137" s="203" t="inlineStr">
        <is>
          <t>6</t>
        </is>
      </c>
      <c r="F137" s="203" t="inlineStr">
        <is>
          <t>JPMorgan Chase Bank</t>
        </is>
      </c>
      <c r="G137" s="203" t="inlineStr">
        <is>
          <t>Bank Wire Transfer Fee</t>
        </is>
      </c>
      <c r="H137" s="203" t="inlineStr">
        <is>
          <t>Checking - Chase Bank</t>
        </is>
      </c>
      <c r="I137" s="204" t="n">
        <v>25</v>
      </c>
      <c r="J137" s="204" t="n">
        <v>67</v>
      </c>
    </row>
    <row r="138">
      <c r="A138" s="205" t="inlineStr">
        <is>
          <t>Total for Bank Charges &amp; Fees</t>
        </is>
      </c>
      <c r="B138" s="42" t="n"/>
      <c r="C138" s="42" t="n"/>
      <c r="D138" s="42" t="n"/>
      <c r="E138" s="42" t="n"/>
      <c r="F138" s="42" t="n"/>
      <c r="G138" s="42" t="n"/>
      <c r="H138" s="42" t="n"/>
      <c r="I138" s="206" t="n">
        <v>67</v>
      </c>
      <c r="J138" s="207" t="n"/>
    </row>
    <row r="139">
      <c r="A139" s="201" t="inlineStr">
        <is>
          <t>Insurance</t>
        </is>
      </c>
      <c r="B139" s="32" t="n"/>
      <c r="C139" s="32" t="n"/>
      <c r="D139" s="32" t="n"/>
      <c r="E139" s="32" t="n"/>
      <c r="F139" s="32" t="n"/>
      <c r="G139" s="32" t="n"/>
      <c r="H139" s="32" t="n"/>
      <c r="I139" s="202" t="n"/>
      <c r="J139" s="202" t="n"/>
    </row>
    <row r="140">
      <c r="A140" s="6" t="n"/>
      <c r="B140" s="203" t="inlineStr">
        <is>
          <t>Insurance</t>
        </is>
      </c>
      <c r="C140" s="203" t="inlineStr">
        <is>
          <t>01/10/2025</t>
        </is>
      </c>
      <c r="D140" s="203" t="inlineStr">
        <is>
          <t>Bill</t>
        </is>
      </c>
      <c r="E140" s="203" t="inlineStr">
        <is>
          <t>BILL-004</t>
        </is>
      </c>
      <c r="F140" s="203" t="inlineStr">
        <is>
          <t>ProGuard Business Insurance</t>
        </is>
      </c>
      <c r="G140" s="203" t="inlineStr">
        <is>
          <t>Insurance – January 2025</t>
        </is>
      </c>
      <c r="H140" s="203" t="inlineStr">
        <is>
          <t>Accounts Payable (AP)</t>
        </is>
      </c>
      <c r="I140" s="204" t="n">
        <v>320</v>
      </c>
      <c r="J140" s="204" t="n">
        <v>320</v>
      </c>
    </row>
    <row r="141">
      <c r="A141" s="6" t="n"/>
      <c r="B141" s="203" t="inlineStr">
        <is>
          <t>Insurance</t>
        </is>
      </c>
      <c r="C141" s="203" t="inlineStr">
        <is>
          <t>02/10/2025</t>
        </is>
      </c>
      <c r="D141" s="203" t="inlineStr">
        <is>
          <t>Bill</t>
        </is>
      </c>
      <c r="E141" s="203" t="inlineStr">
        <is>
          <t>BILL-008</t>
        </is>
      </c>
      <c r="F141" s="203" t="inlineStr">
        <is>
          <t>ProGuard Business Insurance</t>
        </is>
      </c>
      <c r="G141" s="203" t="inlineStr">
        <is>
          <t>Insurance – February 2025</t>
        </is>
      </c>
      <c r="H141" s="203" t="inlineStr">
        <is>
          <t>Accounts Payable (AP)</t>
        </is>
      </c>
      <c r="I141" s="204" t="n">
        <v>320</v>
      </c>
      <c r="J141" s="204" t="n">
        <v>640</v>
      </c>
    </row>
    <row r="142">
      <c r="A142" s="205" t="inlineStr">
        <is>
          <t>Total for Insurance</t>
        </is>
      </c>
      <c r="B142" s="42" t="n"/>
      <c r="C142" s="42" t="n"/>
      <c r="D142" s="42" t="n"/>
      <c r="E142" s="42" t="n"/>
      <c r="F142" s="42" t="n"/>
      <c r="G142" s="42" t="n"/>
      <c r="H142" s="42" t="n"/>
      <c r="I142" s="206" t="n">
        <v>640</v>
      </c>
      <c r="J142" s="207" t="n"/>
    </row>
    <row r="143">
      <c r="A143" s="201" t="inlineStr">
        <is>
          <t>Internet &amp; Phone</t>
        </is>
      </c>
      <c r="B143" s="32" t="n"/>
      <c r="C143" s="32" t="n"/>
      <c r="D143" s="32" t="n"/>
      <c r="E143" s="32" t="n"/>
      <c r="F143" s="32" t="n"/>
      <c r="G143" s="32" t="n"/>
      <c r="H143" s="32" t="n"/>
      <c r="I143" s="202" t="n"/>
      <c r="J143" s="202" t="n"/>
    </row>
    <row r="144">
      <c r="A144" s="6" t="n"/>
      <c r="B144" s="203" t="inlineStr">
        <is>
          <t>Internet &amp; Phone</t>
        </is>
      </c>
      <c r="C144" s="203" t="inlineStr">
        <is>
          <t>01/08/2025</t>
        </is>
      </c>
      <c r="D144" s="203" t="inlineStr">
        <is>
          <t>Bill</t>
        </is>
      </c>
      <c r="E144" s="203" t="inlineStr">
        <is>
          <t>BILL-003</t>
        </is>
      </c>
      <c r="F144" s="203" t="inlineStr">
        <is>
          <t>AT&amp;T Business</t>
        </is>
      </c>
      <c r="G144" s="203" t="inlineStr">
        <is>
          <t>Internet &amp; Phone</t>
        </is>
      </c>
      <c r="H144" s="203" t="inlineStr">
        <is>
          <t>Accounts Payable (AP)</t>
        </is>
      </c>
      <c r="I144" s="204" t="n">
        <v>180</v>
      </c>
      <c r="J144" s="204" t="n">
        <v>180</v>
      </c>
    </row>
    <row r="145">
      <c r="A145" s="6" t="n"/>
      <c r="B145" s="203" t="inlineStr">
        <is>
          <t>Internet &amp; Phone</t>
        </is>
      </c>
      <c r="C145" s="203" t="inlineStr">
        <is>
          <t>02/08/2025</t>
        </is>
      </c>
      <c r="D145" s="203" t="inlineStr">
        <is>
          <t>Bill</t>
        </is>
      </c>
      <c r="E145" s="203" t="inlineStr">
        <is>
          <t>BILL-007</t>
        </is>
      </c>
      <c r="F145" s="203" t="inlineStr">
        <is>
          <t>AT&amp;T Business</t>
        </is>
      </c>
      <c r="G145" s="203" t="inlineStr">
        <is>
          <t>Internet &amp; Phone – February</t>
        </is>
      </c>
      <c r="H145" s="203" t="inlineStr">
        <is>
          <t>Accounts Payable (AP)</t>
        </is>
      </c>
      <c r="I145" s="204" t="n">
        <v>180</v>
      </c>
      <c r="J145" s="204" t="n">
        <v>360</v>
      </c>
    </row>
    <row r="146">
      <c r="A146" s="205" t="inlineStr">
        <is>
          <t>Total for Internet &amp; Phone</t>
        </is>
      </c>
      <c r="B146" s="42" t="n"/>
      <c r="C146" s="42" t="n"/>
      <c r="D146" s="42" t="n"/>
      <c r="E146" s="42" t="n"/>
      <c r="F146" s="42" t="n"/>
      <c r="G146" s="42" t="n"/>
      <c r="H146" s="42" t="n"/>
      <c r="I146" s="206" t="n">
        <v>360</v>
      </c>
      <c r="J146" s="207" t="n"/>
    </row>
    <row r="147">
      <c r="A147" s="201" t="inlineStr">
        <is>
          <t>Meals &amp; Entertainment</t>
        </is>
      </c>
      <c r="B147" s="32" t="n"/>
      <c r="C147" s="32" t="n"/>
      <c r="D147" s="32" t="n"/>
      <c r="E147" s="32" t="n"/>
      <c r="F147" s="32" t="n"/>
      <c r="G147" s="32" t="n"/>
      <c r="H147" s="32" t="n"/>
      <c r="I147" s="202" t="n"/>
      <c r="J147" s="202" t="n"/>
    </row>
    <row r="148">
      <c r="A148" s="6" t="n"/>
      <c r="B148" s="203" t="inlineStr">
        <is>
          <t>Meals &amp; Entertainment</t>
        </is>
      </c>
      <c r="C148" s="203" t="inlineStr">
        <is>
          <t>02/04/2025</t>
        </is>
      </c>
      <c r="D148" s="203" t="inlineStr">
        <is>
          <t>Expense</t>
        </is>
      </c>
      <c r="E148" s="203" t="inlineStr">
        <is>
          <t>EXP-001</t>
        </is>
      </c>
      <c r="F148" s="203" t="inlineStr">
        <is>
          <t>McDonald's</t>
        </is>
      </c>
      <c r="G148" s="203" t="inlineStr">
        <is>
          <t>Quick lunch, client call</t>
        </is>
      </c>
      <c r="H148" s="203" t="inlineStr">
        <is>
          <t>Checking - Chase Bank</t>
        </is>
      </c>
      <c r="I148" s="204" t="n">
        <v>23.45</v>
      </c>
      <c r="J148" s="204" t="n">
        <v>23.45</v>
      </c>
    </row>
    <row r="149">
      <c r="A149" s="6" t="n"/>
      <c r="B149" s="203" t="inlineStr">
        <is>
          <t>Meals &amp; Entertainment</t>
        </is>
      </c>
      <c r="C149" s="203" t="inlineStr">
        <is>
          <t>02/10/2025</t>
        </is>
      </c>
      <c r="D149" s="203" t="inlineStr">
        <is>
          <t>Expense</t>
        </is>
      </c>
      <c r="E149" s="203" t="inlineStr">
        <is>
          <t>6</t>
        </is>
      </c>
      <c r="F149" s="203" t="inlineStr">
        <is>
          <t>Starbucks</t>
        </is>
      </c>
      <c r="G149" s="203" t="inlineStr">
        <is>
          <t>Starbucks</t>
        </is>
      </c>
      <c r="H149" s="203" t="inlineStr">
        <is>
          <t>Checking - Chase Bank</t>
        </is>
      </c>
      <c r="I149" s="204" t="n">
        <v>31.5</v>
      </c>
      <c r="J149" s="204" t="n">
        <v>54.95</v>
      </c>
    </row>
    <row r="150">
      <c r="A150" s="6" t="n"/>
      <c r="B150" s="203" t="inlineStr">
        <is>
          <t>Meals &amp; Entertainment</t>
        </is>
      </c>
      <c r="C150" s="203" t="inlineStr">
        <is>
          <t>02/17/2025</t>
        </is>
      </c>
      <c r="D150" s="203" t="inlineStr">
        <is>
          <t>Expense</t>
        </is>
      </c>
      <c r="E150" s="203" t="inlineStr">
        <is>
          <t>6</t>
        </is>
      </c>
      <c r="F150" s="203" t="inlineStr">
        <is>
          <t>Chick-fil-A</t>
        </is>
      </c>
      <c r="G150" s="203" t="inlineStr">
        <is>
          <t>Chick-fil-A</t>
        </is>
      </c>
      <c r="H150" s="203" t="inlineStr">
        <is>
          <t>Checking - Chase Bank</t>
        </is>
      </c>
      <c r="I150" s="204" t="n">
        <v>28.9</v>
      </c>
      <c r="J150" s="204" t="n">
        <v>83.84999999999999</v>
      </c>
    </row>
    <row r="151">
      <c r="A151" s="6" t="n"/>
      <c r="B151" s="203" t="inlineStr">
        <is>
          <t>Meals &amp; Entertainment</t>
        </is>
      </c>
      <c r="C151" s="203" t="inlineStr">
        <is>
          <t>02/24/2025</t>
        </is>
      </c>
      <c r="D151" s="203" t="inlineStr">
        <is>
          <t>Expense</t>
        </is>
      </c>
      <c r="E151" s="203" t="inlineStr">
        <is>
          <t>6</t>
        </is>
      </c>
      <c r="F151" s="203" t="inlineStr">
        <is>
          <t>Subway</t>
        </is>
      </c>
      <c r="G151" s="203" t="inlineStr">
        <is>
          <t>Subway</t>
        </is>
      </c>
      <c r="H151" s="203" t="inlineStr">
        <is>
          <t>Checking - Chase Bank</t>
        </is>
      </c>
      <c r="I151" s="204" t="n">
        <v>54.2</v>
      </c>
      <c r="J151" s="204" t="n">
        <v>138.05</v>
      </c>
    </row>
    <row r="152">
      <c r="A152" s="205" t="inlineStr">
        <is>
          <t>Total for Meals &amp; Entertainment</t>
        </is>
      </c>
      <c r="B152" s="42" t="n"/>
      <c r="C152" s="42" t="n"/>
      <c r="D152" s="42" t="n"/>
      <c r="E152" s="42" t="n"/>
      <c r="F152" s="42" t="n"/>
      <c r="G152" s="42" t="n"/>
      <c r="H152" s="42" t="n"/>
      <c r="I152" s="206" t="n">
        <v>138.05</v>
      </c>
      <c r="J152" s="207" t="n"/>
    </row>
    <row r="153">
      <c r="A153" s="201" t="inlineStr">
        <is>
          <t>Office Rent</t>
        </is>
      </c>
      <c r="B153" s="32" t="n"/>
      <c r="C153" s="32" t="n"/>
      <c r="D153" s="32" t="n"/>
      <c r="E153" s="32" t="n"/>
      <c r="F153" s="32" t="n"/>
      <c r="G153" s="32" t="n"/>
      <c r="H153" s="32" t="n"/>
      <c r="I153" s="202" t="n"/>
      <c r="J153" s="202" t="n"/>
    </row>
    <row r="154">
      <c r="A154" s="6" t="n"/>
      <c r="B154" s="203" t="inlineStr">
        <is>
          <t>Office Rent</t>
        </is>
      </c>
      <c r="C154" s="203" t="inlineStr">
        <is>
          <t>01/01/2025</t>
        </is>
      </c>
      <c r="D154" s="203" t="inlineStr">
        <is>
          <t>Bill</t>
        </is>
      </c>
      <c r="E154" s="203" t="inlineStr">
        <is>
          <t>BILL-001</t>
        </is>
      </c>
      <c r="F154" s="203" t="inlineStr">
        <is>
          <t>Capital Office Suites</t>
        </is>
      </c>
      <c r="G154" s="203" t="inlineStr">
        <is>
          <t>Office Rent – January 2025</t>
        </is>
      </c>
      <c r="H154" s="203" t="inlineStr">
        <is>
          <t>Accounts Payable (AP)</t>
        </is>
      </c>
      <c r="I154" s="204" t="n">
        <v>2200</v>
      </c>
      <c r="J154" s="204" t="n">
        <v>2200</v>
      </c>
    </row>
    <row r="155">
      <c r="A155" s="6" t="n"/>
      <c r="B155" s="203" t="inlineStr">
        <is>
          <t>Office Rent</t>
        </is>
      </c>
      <c r="C155" s="203" t="inlineStr">
        <is>
          <t>02/01/2025</t>
        </is>
      </c>
      <c r="D155" s="203" t="inlineStr">
        <is>
          <t>Bill</t>
        </is>
      </c>
      <c r="E155" s="203" t="inlineStr">
        <is>
          <t>BILL-006</t>
        </is>
      </c>
      <c r="F155" s="203" t="inlineStr">
        <is>
          <t>Capital Office Suites</t>
        </is>
      </c>
      <c r="G155" s="203" t="inlineStr">
        <is>
          <t>Office Rent – February 2025</t>
        </is>
      </c>
      <c r="H155" s="203" t="inlineStr">
        <is>
          <t>Accounts Payable (AP)</t>
        </is>
      </c>
      <c r="I155" s="204" t="n">
        <v>2200</v>
      </c>
      <c r="J155" s="204" t="n">
        <v>4400</v>
      </c>
    </row>
    <row r="156">
      <c r="A156" s="205" t="inlineStr">
        <is>
          <t>Total for Office Rent</t>
        </is>
      </c>
      <c r="B156" s="42" t="n"/>
      <c r="C156" s="42" t="n"/>
      <c r="D156" s="42" t="n"/>
      <c r="E156" s="42" t="n"/>
      <c r="F156" s="42" t="n"/>
      <c r="G156" s="42" t="n"/>
      <c r="H156" s="42" t="n"/>
      <c r="I156" s="206" t="n">
        <v>4400</v>
      </c>
      <c r="J156" s="207" t="n"/>
    </row>
    <row r="157">
      <c r="A157" s="201" t="inlineStr">
        <is>
          <t>Office Supplies</t>
        </is>
      </c>
      <c r="B157" s="32" t="n"/>
      <c r="C157" s="32" t="n"/>
      <c r="D157" s="32" t="n"/>
      <c r="E157" s="32" t="n"/>
      <c r="F157" s="32" t="n"/>
      <c r="G157" s="32" t="n"/>
      <c r="H157" s="32" t="n"/>
      <c r="I157" s="202" t="n"/>
      <c r="J157" s="202" t="n"/>
    </row>
    <row r="158">
      <c r="A158" s="6" t="n"/>
      <c r="B158" s="203" t="inlineStr">
        <is>
          <t>Office Supplies</t>
        </is>
      </c>
      <c r="C158" s="203" t="inlineStr">
        <is>
          <t>01/24/2025</t>
        </is>
      </c>
      <c r="D158" s="203" t="inlineStr">
        <is>
          <t>Expense</t>
        </is>
      </c>
      <c r="E158" s="203" t="inlineStr">
        <is>
          <t>6</t>
        </is>
      </c>
      <c r="F158" s="203" t="inlineStr">
        <is>
          <t>Office Depot</t>
        </is>
      </c>
      <c r="G158" s="203" t="inlineStr">
        <is>
          <t>Office Depot</t>
        </is>
      </c>
      <c r="H158" s="203" t="inlineStr">
        <is>
          <t>Checking - Chase Bank</t>
        </is>
      </c>
      <c r="I158" s="204" t="n">
        <v>63.4</v>
      </c>
      <c r="J158" s="204" t="n">
        <v>63.4</v>
      </c>
    </row>
    <row r="159">
      <c r="A159" s="6" t="n"/>
      <c r="B159" s="203" t="inlineStr">
        <is>
          <t>Office Supplies</t>
        </is>
      </c>
      <c r="C159" s="203" t="inlineStr">
        <is>
          <t>02/13/2025</t>
        </is>
      </c>
      <c r="D159" s="203" t="inlineStr">
        <is>
          <t>Expense</t>
        </is>
      </c>
      <c r="E159" s="203" t="inlineStr">
        <is>
          <t>6</t>
        </is>
      </c>
      <c r="F159" s="203" t="inlineStr">
        <is>
          <t>Walmart</t>
        </is>
      </c>
      <c r="G159" s="203" t="inlineStr">
        <is>
          <t>Walmart</t>
        </is>
      </c>
      <c r="H159" s="203" t="inlineStr">
        <is>
          <t>Checking - Chase Bank</t>
        </is>
      </c>
      <c r="I159" s="204" t="n">
        <v>47.8</v>
      </c>
      <c r="J159" s="204" t="n">
        <v>111.2</v>
      </c>
    </row>
    <row r="160">
      <c r="A160" s="6" t="n"/>
      <c r="B160" s="203" t="inlineStr">
        <is>
          <t>Office Supplies</t>
        </is>
      </c>
      <c r="C160" s="203" t="inlineStr">
        <is>
          <t>02/21/2025</t>
        </is>
      </c>
      <c r="D160" s="203" t="inlineStr">
        <is>
          <t>Expense</t>
        </is>
      </c>
      <c r="E160" s="203" t="inlineStr">
        <is>
          <t>6</t>
        </is>
      </c>
      <c r="F160" s="203" t="inlineStr">
        <is>
          <t>Dollar Tree</t>
        </is>
      </c>
      <c r="G160" s="203" t="inlineStr">
        <is>
          <t>Dollar Tree</t>
        </is>
      </c>
      <c r="H160" s="203" t="inlineStr">
        <is>
          <t>Checking - Chase Bank</t>
        </is>
      </c>
      <c r="I160" s="204" t="n">
        <v>15</v>
      </c>
      <c r="J160" s="204" t="n">
        <v>126.2</v>
      </c>
    </row>
    <row r="161">
      <c r="A161" s="6" t="n"/>
      <c r="B161" s="203" t="inlineStr">
        <is>
          <t>Office Supplies</t>
        </is>
      </c>
      <c r="C161" s="203" t="inlineStr">
        <is>
          <t>02/26/2025</t>
        </is>
      </c>
      <c r="D161" s="203" t="inlineStr">
        <is>
          <t>Expense</t>
        </is>
      </c>
      <c r="E161" s="203" t="inlineStr">
        <is>
          <t>6</t>
        </is>
      </c>
      <c r="F161" s="203" t="inlineStr">
        <is>
          <t>Costco</t>
        </is>
      </c>
      <c r="G161" s="203" t="inlineStr">
        <is>
          <t>Costco</t>
        </is>
      </c>
      <c r="H161" s="203" t="inlineStr">
        <is>
          <t>Checking - Chase Bank</t>
        </is>
      </c>
      <c r="I161" s="204" t="n">
        <v>118.6</v>
      </c>
      <c r="J161" s="204" t="n">
        <v>244.8</v>
      </c>
    </row>
    <row r="162">
      <c r="A162" s="6" t="n"/>
      <c r="B162" s="203" t="inlineStr">
        <is>
          <t>Office Supplies</t>
        </is>
      </c>
      <c r="C162" s="203" t="inlineStr">
        <is>
          <t>02/27/2025</t>
        </is>
      </c>
      <c r="D162" s="203" t="inlineStr">
        <is>
          <t>Expense</t>
        </is>
      </c>
      <c r="E162" s="203" t="inlineStr">
        <is>
          <t>6</t>
        </is>
      </c>
      <c r="F162" s="203" t="inlineStr">
        <is>
          <t>Amazon</t>
        </is>
      </c>
      <c r="G162" s="203" t="inlineStr">
        <is>
          <t>Amazon</t>
        </is>
      </c>
      <c r="H162" s="203" t="inlineStr">
        <is>
          <t>Checking - Chase Bank</t>
        </is>
      </c>
      <c r="I162" s="204" t="n">
        <v>89.98999999999999</v>
      </c>
      <c r="J162" s="204" t="n">
        <v>334.79</v>
      </c>
    </row>
    <row r="163">
      <c r="A163" s="205" t="inlineStr">
        <is>
          <t>Total for Office Supplies</t>
        </is>
      </c>
      <c r="B163" s="42" t="n"/>
      <c r="C163" s="42" t="n"/>
      <c r="D163" s="42" t="n"/>
      <c r="E163" s="42" t="n"/>
      <c r="F163" s="42" t="n"/>
      <c r="G163" s="42" t="n"/>
      <c r="H163" s="42" t="n"/>
      <c r="I163" s="206" t="n">
        <v>334.79</v>
      </c>
      <c r="J163" s="207" t="n"/>
    </row>
    <row r="164">
      <c r="A164" s="201" t="inlineStr">
        <is>
          <t>Professional Fees</t>
        </is>
      </c>
      <c r="B164" s="32" t="n"/>
      <c r="C164" s="32" t="n"/>
      <c r="D164" s="32" t="n"/>
      <c r="E164" s="32" t="n"/>
      <c r="F164" s="32" t="n"/>
      <c r="G164" s="32" t="n"/>
      <c r="H164" s="32" t="n"/>
      <c r="I164" s="202" t="n"/>
      <c r="J164" s="202" t="n"/>
    </row>
    <row r="165">
      <c r="A165" s="6" t="n"/>
      <c r="B165" s="203" t="inlineStr">
        <is>
          <t>Professional Fees</t>
        </is>
      </c>
      <c r="C165" s="203" t="inlineStr">
        <is>
          <t>01/18/2025</t>
        </is>
      </c>
      <c r="D165" s="203" t="inlineStr">
        <is>
          <t>Bill</t>
        </is>
      </c>
      <c r="E165" s="203" t="inlineStr">
        <is>
          <t>BILL-005</t>
        </is>
      </c>
      <c r="F165" s="203" t="inlineStr">
        <is>
          <t>Lux HR Contractors LLC</t>
        </is>
      </c>
      <c r="G165" s="203" t="inlineStr">
        <is>
          <t>Subcontractor Services</t>
        </is>
      </c>
      <c r="H165" s="203" t="inlineStr">
        <is>
          <t>Accounts Payable (AP)</t>
        </is>
      </c>
      <c r="I165" s="204" t="n">
        <v>1200</v>
      </c>
      <c r="J165" s="204" t="n">
        <v>1200</v>
      </c>
    </row>
    <row r="166">
      <c r="A166" s="6" t="n"/>
      <c r="B166" s="203" t="inlineStr">
        <is>
          <t>Professional Fees</t>
        </is>
      </c>
      <c r="C166" s="203" t="inlineStr">
        <is>
          <t>01/22/2025</t>
        </is>
      </c>
      <c r="D166" s="203" t="inlineStr">
        <is>
          <t>Expense</t>
        </is>
      </c>
      <c r="E166" s="203" t="inlineStr">
        <is>
          <t>6</t>
        </is>
      </c>
      <c r="F166" s="203" t="inlineStr">
        <is>
          <t>6</t>
        </is>
      </c>
      <c r="G166" s="203" t="inlineStr">
        <is>
          <t>Tanya Reyes</t>
        </is>
      </c>
      <c r="H166" s="203" t="inlineStr">
        <is>
          <t>Checking - Chase Bank</t>
        </is>
      </c>
      <c r="I166" s="204" t="n">
        <v>87.5</v>
      </c>
      <c r="J166" s="204" t="n">
        <v>1287.5</v>
      </c>
    </row>
    <row r="167">
      <c r="A167" s="205" t="inlineStr">
        <is>
          <t>Total for Professional Fees</t>
        </is>
      </c>
      <c r="B167" s="42" t="n"/>
      <c r="C167" s="42" t="n"/>
      <c r="D167" s="42" t="n"/>
      <c r="E167" s="42" t="n"/>
      <c r="F167" s="42" t="n"/>
      <c r="G167" s="42" t="n"/>
      <c r="H167" s="42" t="n"/>
      <c r="I167" s="206" t="n">
        <v>1287.5</v>
      </c>
      <c r="J167" s="207" t="n"/>
    </row>
    <row r="168">
      <c r="A168" s="201" t="inlineStr">
        <is>
          <t>Software Subscriptions</t>
        </is>
      </c>
      <c r="B168" s="32" t="n"/>
      <c r="C168" s="32" t="n"/>
      <c r="D168" s="32" t="n"/>
      <c r="E168" s="32" t="n"/>
      <c r="F168" s="32" t="n"/>
      <c r="G168" s="32" t="n"/>
      <c r="H168" s="32" t="n"/>
      <c r="I168" s="202" t="n"/>
      <c r="J168" s="202" t="n"/>
    </row>
    <row r="169">
      <c r="A169" s="6" t="n"/>
      <c r="B169" s="203" t="inlineStr">
        <is>
          <t>Software Subscriptions</t>
        </is>
      </c>
      <c r="C169" s="203" t="inlineStr">
        <is>
          <t>01/05/2025</t>
        </is>
      </c>
      <c r="D169" s="203" t="inlineStr">
        <is>
          <t>Bill</t>
        </is>
      </c>
      <c r="E169" s="203" t="inlineStr">
        <is>
          <t>BILL-002</t>
        </is>
      </c>
      <c r="F169" s="203" t="inlineStr">
        <is>
          <t>Streamline Digital Inc</t>
        </is>
      </c>
      <c r="G169" s="203" t="inlineStr">
        <is>
          <t>Software Subscriptions</t>
        </is>
      </c>
      <c r="H169" s="203" t="inlineStr">
        <is>
          <t>Accounts Payable (AP)</t>
        </is>
      </c>
      <c r="I169" s="204" t="n">
        <v>850</v>
      </c>
      <c r="J169" s="204" t="n">
        <v>850</v>
      </c>
    </row>
    <row r="170">
      <c r="A170" s="6" t="n"/>
      <c r="B170" s="203" t="inlineStr">
        <is>
          <t>Software Subscriptions</t>
        </is>
      </c>
      <c r="C170" s="203" t="inlineStr">
        <is>
          <t>01/20/2025</t>
        </is>
      </c>
      <c r="D170" s="203" t="inlineStr">
        <is>
          <t>Expense</t>
        </is>
      </c>
      <c r="E170" s="203" t="inlineStr">
        <is>
          <t>6</t>
        </is>
      </c>
      <c r="F170" s="203" t="inlineStr">
        <is>
          <t>6</t>
        </is>
      </c>
      <c r="G170" s="203" t="inlineStr">
        <is>
          <t>Zoom</t>
        </is>
      </c>
      <c r="H170" s="203" t="inlineStr">
        <is>
          <t>Checking - Chase Bank</t>
        </is>
      </c>
      <c r="I170" s="204" t="n">
        <v>199</v>
      </c>
      <c r="J170" s="204" t="n">
        <v>1049</v>
      </c>
    </row>
    <row r="171">
      <c r="A171" s="6" t="n"/>
      <c r="B171" s="203" t="inlineStr">
        <is>
          <t>Software Subscriptions</t>
        </is>
      </c>
      <c r="C171" s="203" t="inlineStr">
        <is>
          <t>02/05/2025</t>
        </is>
      </c>
      <c r="D171" s="203" t="inlineStr">
        <is>
          <t>Bill</t>
        </is>
      </c>
      <c r="E171" s="203" t="inlineStr">
        <is>
          <t>BILL-009</t>
        </is>
      </c>
      <c r="F171" s="203" t="inlineStr">
        <is>
          <t>Streamline Digital Inc</t>
        </is>
      </c>
      <c r="G171" s="203" t="inlineStr">
        <is>
          <t>Software Subscriptions – Feb</t>
        </is>
      </c>
      <c r="H171" s="203" t="inlineStr">
        <is>
          <t>Accounts Payable (AP)</t>
        </is>
      </c>
      <c r="I171" s="204" t="n">
        <v>850</v>
      </c>
      <c r="J171" s="204" t="n">
        <v>1899</v>
      </c>
    </row>
    <row r="172">
      <c r="A172" s="6" t="n"/>
      <c r="B172" s="203" t="inlineStr">
        <is>
          <t>Software Subscriptions</t>
        </is>
      </c>
      <c r="C172" s="203" t="inlineStr">
        <is>
          <t>02/14/2025</t>
        </is>
      </c>
      <c r="D172" s="203" t="inlineStr">
        <is>
          <t>Bill</t>
        </is>
      </c>
      <c r="E172" s="203" t="inlineStr">
        <is>
          <t>BILL-010</t>
        </is>
      </c>
      <c r="F172" s="203" t="inlineStr">
        <is>
          <t>LinkedIn Corp</t>
        </is>
      </c>
      <c r="G172" s="203" t="inlineStr">
        <is>
          <t>LinkedIn Recruiter Lite – Feb</t>
        </is>
      </c>
      <c r="H172" s="203" t="inlineStr">
        <is>
          <t>Accounts Payable (AP)</t>
        </is>
      </c>
      <c r="I172" s="204" t="n">
        <v>299</v>
      </c>
      <c r="J172" s="204" t="n">
        <v>2198</v>
      </c>
    </row>
    <row r="173">
      <c r="A173" s="6" t="n"/>
      <c r="B173" s="203" t="inlineStr">
        <is>
          <t>Software Subscriptions</t>
        </is>
      </c>
      <c r="C173" s="203" t="inlineStr">
        <is>
          <t>02/18/2025</t>
        </is>
      </c>
      <c r="D173" s="203" t="inlineStr">
        <is>
          <t>Bill</t>
        </is>
      </c>
      <c r="E173" s="203" t="inlineStr">
        <is>
          <t>BILL-011</t>
        </is>
      </c>
      <c r="F173" s="203" t="inlineStr">
        <is>
          <t>Canva for Teams</t>
        </is>
      </c>
      <c r="G173" s="203" t="inlineStr">
        <is>
          <t>Canva Pro Team Plan – Feb</t>
        </is>
      </c>
      <c r="H173" s="203" t="inlineStr">
        <is>
          <t>Accounts Payable (AP)</t>
        </is>
      </c>
      <c r="I173" s="204" t="n">
        <v>120</v>
      </c>
      <c r="J173" s="204" t="n">
        <v>2318</v>
      </c>
    </row>
    <row r="174">
      <c r="A174" s="205" t="inlineStr">
        <is>
          <t>Total for Software Subscriptions</t>
        </is>
      </c>
      <c r="B174" s="42" t="n"/>
      <c r="C174" s="42" t="n"/>
      <c r="D174" s="42" t="n"/>
      <c r="E174" s="42" t="n"/>
      <c r="F174" s="42" t="n"/>
      <c r="G174" s="42" t="n"/>
      <c r="H174" s="42" t="n"/>
      <c r="I174" s="206" t="n">
        <v>2318</v>
      </c>
      <c r="J174" s="207" t="n"/>
    </row>
    <row r="175">
      <c r="A175" s="201" t="inlineStr">
        <is>
          <t>Travel</t>
        </is>
      </c>
      <c r="B175" s="32" t="n"/>
      <c r="C175" s="32" t="n"/>
      <c r="D175" s="32" t="n"/>
      <c r="E175" s="32" t="n"/>
      <c r="F175" s="32" t="n"/>
      <c r="G175" s="32" t="n"/>
      <c r="H175" s="32" t="n"/>
      <c r="I175" s="202" t="n"/>
      <c r="J175" s="202" t="n"/>
    </row>
    <row r="176">
      <c r="A176" s="6" t="n"/>
      <c r="B176" s="203" t="inlineStr">
        <is>
          <t>Travel</t>
        </is>
      </c>
      <c r="C176" s="203" t="inlineStr">
        <is>
          <t>02/06/2025</t>
        </is>
      </c>
      <c r="D176" s="203" t="inlineStr">
        <is>
          <t>Expense</t>
        </is>
      </c>
      <c r="E176" s="203" t="inlineStr">
        <is>
          <t>6</t>
        </is>
      </c>
      <c r="F176" s="203" t="inlineStr">
        <is>
          <t>Shell</t>
        </is>
      </c>
      <c r="G176" s="203" t="inlineStr">
        <is>
          <t>Shell</t>
        </is>
      </c>
      <c r="H176" s="203" t="inlineStr">
        <is>
          <t>Checking - Chase Bank</t>
        </is>
      </c>
      <c r="I176" s="204" t="n">
        <v>68.2</v>
      </c>
      <c r="J176" s="204" t="n">
        <v>68.2</v>
      </c>
    </row>
    <row r="177">
      <c r="A177" s="6" t="n"/>
      <c r="B177" s="203" t="inlineStr">
        <is>
          <t>Travel</t>
        </is>
      </c>
      <c r="C177" s="203" t="inlineStr">
        <is>
          <t>02/19/2025</t>
        </is>
      </c>
      <c r="D177" s="203" t="inlineStr">
        <is>
          <t>Expense</t>
        </is>
      </c>
      <c r="E177" s="203" t="inlineStr">
        <is>
          <t>6</t>
        </is>
      </c>
      <c r="F177" s="203" t="inlineStr">
        <is>
          <t>ExxonMobil</t>
        </is>
      </c>
      <c r="G177" s="203" t="inlineStr">
        <is>
          <t>ExxonMobil</t>
        </is>
      </c>
      <c r="H177" s="203" t="inlineStr">
        <is>
          <t>Checking - Chase Bank</t>
        </is>
      </c>
      <c r="I177" s="204" t="n">
        <v>72.34999999999999</v>
      </c>
      <c r="J177" s="204" t="n">
        <v>140.55</v>
      </c>
    </row>
    <row r="178">
      <c r="A178" s="205" t="inlineStr">
        <is>
          <t>Total for Travel</t>
        </is>
      </c>
      <c r="B178" s="42" t="n"/>
      <c r="C178" s="42" t="n"/>
      <c r="D178" s="42" t="n"/>
      <c r="E178" s="42" t="n"/>
      <c r="F178" s="42" t="n"/>
      <c r="G178" s="42" t="n"/>
      <c r="H178" s="42" t="n"/>
      <c r="I178" s="206" t="n">
        <v>140.55</v>
      </c>
      <c r="J178" s="207" t="n"/>
    </row>
    <row r="179">
      <c r="A179" s="201" t="inlineStr">
        <is>
          <t>Other Income - Interest</t>
        </is>
      </c>
      <c r="B179" s="32" t="n"/>
      <c r="C179" s="32" t="n"/>
      <c r="D179" s="32" t="n"/>
      <c r="E179" s="32" t="n"/>
      <c r="F179" s="32" t="n"/>
      <c r="G179" s="32" t="n"/>
      <c r="H179" s="32" t="n"/>
      <c r="I179" s="202" t="n"/>
      <c r="J179" s="202" t="n"/>
    </row>
    <row r="180">
      <c r="A180" s="6" t="n"/>
      <c r="B180" s="203" t="inlineStr">
        <is>
          <t>Other Income - Interest</t>
        </is>
      </c>
      <c r="C180" s="203" t="inlineStr">
        <is>
          <t>02/22/2025</t>
        </is>
      </c>
      <c r="D180" s="203" t="inlineStr">
        <is>
          <t>Deposit</t>
        </is>
      </c>
      <c r="E180" s="203" t="inlineStr">
        <is>
          <t>6</t>
        </is>
      </c>
      <c r="F180" s="203" t="inlineStr">
        <is>
          <t>JPMorgan Chase Bank</t>
        </is>
      </c>
      <c r="G180" s="203" t="inlineStr">
        <is>
          <t>Interest Earned</t>
        </is>
      </c>
      <c r="H180" s="203" t="inlineStr">
        <is>
          <t>Checking - Chase Bank</t>
        </is>
      </c>
      <c r="I180" s="204" t="n">
        <v>3.47</v>
      </c>
      <c r="J180" s="204" t="n">
        <v>3.47</v>
      </c>
    </row>
    <row r="181">
      <c r="A181" s="205" t="inlineStr">
        <is>
          <t>Total for Other Income - Interest</t>
        </is>
      </c>
      <c r="B181" s="42" t="n"/>
      <c r="C181" s="42" t="n"/>
      <c r="D181" s="42" t="n"/>
      <c r="E181" s="42" t="n"/>
      <c r="F181" s="42" t="n"/>
      <c r="G181" s="42" t="n"/>
      <c r="H181" s="42" t="n"/>
      <c r="I181" s="206" t="n">
        <v>3.47</v>
      </c>
      <c r="J181" s="207" t="n"/>
    </row>
    <row r="182">
      <c r="A182" s="6" t="n"/>
      <c r="B182" s="6" t="n"/>
      <c r="C182" s="6" t="n"/>
      <c r="D182" s="6" t="n"/>
      <c r="E182" s="6" t="n"/>
      <c r="F182" s="6" t="n"/>
      <c r="G182" s="6" t="n"/>
      <c r="H182" s="6" t="n"/>
      <c r="I182" s="208" t="n"/>
      <c r="J182" s="208" t="n"/>
    </row>
    <row r="183">
      <c r="A183" s="6" t="n"/>
      <c r="B183" s="6" t="n"/>
      <c r="C183" s="6" t="n"/>
      <c r="D183" s="6" t="n"/>
      <c r="E183" s="6" t="n"/>
      <c r="F183" s="6" t="n"/>
      <c r="G183" s="6" t="n"/>
      <c r="H183" s="6" t="n"/>
      <c r="I183" s="208" t="n"/>
      <c r="J183" s="208" t="n"/>
    </row>
    <row r="184">
      <c r="A184" s="6" t="n"/>
      <c r="B184" s="6" t="n"/>
      <c r="C184" s="6" t="n"/>
      <c r="D184" s="6" t="n"/>
      <c r="E184" s="6" t="n"/>
      <c r="F184" s="6" t="n"/>
      <c r="G184" s="6" t="n"/>
      <c r="H184" s="6" t="n"/>
      <c r="I184" s="208" t="n"/>
      <c r="J184" s="208" t="n"/>
    </row>
    <row r="185">
      <c r="A185" s="203" t="inlineStr">
        <is>
          <t>Accrual Basis Sunday, July 26, 2026 03:32 PM GMT-04:00</t>
        </is>
      </c>
      <c r="B185" s="6" t="n"/>
      <c r="C185" s="6" t="n"/>
      <c r="D185" s="6" t="n"/>
      <c r="E185" s="6" t="n"/>
      <c r="F185" s="6" t="n"/>
      <c r="G185" s="6" t="n"/>
      <c r="H185" s="6" t="n"/>
      <c r="I185" s="208" t="n"/>
      <c r="J185" s="208" t="n"/>
    </row>
  </sheetData>
  <mergeCells count="3">
    <mergeCell ref="A1:J1"/>
    <mergeCell ref="A3:J3"/>
    <mergeCell ref="A2:J2"/>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style="146" min="1" max="1"/>
    <col width="16" customWidth="1" style="146" min="2" max="2"/>
    <col width="16" customWidth="1" style="146" min="3" max="3"/>
  </cols>
  <sheetData>
    <row r="1">
      <c r="A1" s="209" t="inlineStr">
        <is>
          <t>Lawrence Guado LLC</t>
        </is>
      </c>
      <c r="B1" s="1" t="n"/>
      <c r="C1" s="1" t="n"/>
    </row>
    <row r="2">
      <c r="A2" s="210" t="inlineStr">
        <is>
          <t>Trial Balance</t>
        </is>
      </c>
      <c r="B2" s="1" t="n"/>
      <c r="C2" s="1" t="n"/>
    </row>
    <row r="3">
      <c r="A3" s="181" t="inlineStr">
        <is>
          <t>As of Feb 28, 2025</t>
        </is>
      </c>
      <c r="B3" s="1" t="n"/>
      <c r="C3" s="1" t="n"/>
    </row>
    <row r="4">
      <c r="A4" s="2" t="n"/>
      <c r="B4" s="2" t="n"/>
      <c r="C4" s="2" t="n"/>
    </row>
    <row r="5">
      <c r="A5" s="211" t="inlineStr">
        <is>
          <t>Account Name</t>
        </is>
      </c>
      <c r="B5" s="211" t="inlineStr">
        <is>
          <t>Debit</t>
        </is>
      </c>
      <c r="C5" s="211" t="inlineStr">
        <is>
          <t>Credit</t>
        </is>
      </c>
    </row>
    <row r="6">
      <c r="A6" s="212" t="inlineStr">
        <is>
          <t>Checking - Chase Bank</t>
        </is>
      </c>
      <c r="B6" s="213" t="n">
        <v>30941.58</v>
      </c>
      <c r="C6" s="214" t="n"/>
    </row>
    <row r="7">
      <c r="A7" s="212" t="inlineStr">
        <is>
          <t>Accounts Receivable (AR)</t>
        </is>
      </c>
      <c r="B7" s="213" t="n">
        <v>8500</v>
      </c>
      <c r="C7" s="214" t="n"/>
    </row>
    <row r="8">
      <c r="A8" s="212" t="inlineStr">
        <is>
          <t>Accounts Payable (AP)</t>
        </is>
      </c>
      <c r="B8" s="214" t="n"/>
      <c r="C8" s="213" t="n">
        <v>419</v>
      </c>
    </row>
    <row r="9">
      <c r="A9" s="212" t="inlineStr">
        <is>
          <t>Owner's Draw</t>
        </is>
      </c>
      <c r="B9" s="213" t="n">
        <v>3700</v>
      </c>
      <c r="C9" s="214" t="n"/>
    </row>
    <row r="10">
      <c r="A10" s="212" t="inlineStr">
        <is>
          <t>Owner's Equity</t>
        </is>
      </c>
      <c r="B10" s="214" t="n"/>
      <c r="C10" s="213" t="n">
        <v>12500</v>
      </c>
    </row>
    <row r="11">
      <c r="A11" s="212" t="inlineStr">
        <is>
          <t>Consulting Revenue</t>
        </is>
      </c>
      <c r="B11" s="214" t="n"/>
      <c r="C11" s="213" t="n">
        <v>955</v>
      </c>
    </row>
    <row r="12">
      <c r="A12" s="212" t="inlineStr">
        <is>
          <t>Sales</t>
        </is>
      </c>
      <c r="B12" s="214" t="n"/>
      <c r="C12" s="213" t="n">
        <v>39200</v>
      </c>
    </row>
    <row r="13">
      <c r="A13" s="212" t="inlineStr">
        <is>
          <t>Advertising &amp; Marketing</t>
        </is>
      </c>
      <c r="B13" s="213" t="n">
        <v>250</v>
      </c>
      <c r="C13" s="214" t="n"/>
    </row>
    <row r="14">
      <c r="A14" s="212" t="inlineStr">
        <is>
          <t>Bank Charges &amp; Fees</t>
        </is>
      </c>
      <c r="B14" s="213" t="n">
        <v>67</v>
      </c>
      <c r="C14" s="214" t="n"/>
    </row>
    <row r="15">
      <c r="A15" s="212" t="inlineStr">
        <is>
          <t>Insurance</t>
        </is>
      </c>
      <c r="B15" s="213" t="n">
        <v>640</v>
      </c>
      <c r="C15" s="214" t="n"/>
    </row>
    <row r="16">
      <c r="A16" s="212" t="inlineStr">
        <is>
          <t>Internet &amp; Phone</t>
        </is>
      </c>
      <c r="B16" s="213" t="n">
        <v>360</v>
      </c>
      <c r="C16" s="214" t="n"/>
    </row>
    <row r="17">
      <c r="A17" s="212" t="inlineStr">
        <is>
          <t>Meals &amp; Entertainment</t>
        </is>
      </c>
      <c r="B17" s="213" t="n">
        <v>138.05</v>
      </c>
      <c r="C17" s="214" t="n"/>
    </row>
    <row r="18">
      <c r="A18" s="212" t="inlineStr">
        <is>
          <t>Office Rent</t>
        </is>
      </c>
      <c r="B18" s="213" t="n">
        <v>4400</v>
      </c>
      <c r="C18" s="214" t="n"/>
    </row>
    <row r="19">
      <c r="A19" s="212" t="inlineStr">
        <is>
          <t>Office Supplies</t>
        </is>
      </c>
      <c r="B19" s="213" t="n">
        <v>334.79</v>
      </c>
      <c r="C19" s="214" t="n"/>
    </row>
    <row r="20">
      <c r="A20" s="212" t="inlineStr">
        <is>
          <t>Professional Fees</t>
        </is>
      </c>
      <c r="B20" s="213" t="n">
        <v>1287.5</v>
      </c>
      <c r="C20" s="214" t="n"/>
    </row>
    <row r="21">
      <c r="A21" s="212" t="inlineStr">
        <is>
          <t>Software Subscriptions</t>
        </is>
      </c>
      <c r="B21" s="213" t="n">
        <v>2318</v>
      </c>
      <c r="C21" s="214" t="n"/>
    </row>
    <row r="22">
      <c r="A22" s="212" t="inlineStr">
        <is>
          <t>Travel</t>
        </is>
      </c>
      <c r="B22" s="213" t="n">
        <v>140.55</v>
      </c>
      <c r="C22" s="214" t="n"/>
    </row>
    <row r="23">
      <c r="A23" s="212" t="inlineStr">
        <is>
          <t>Other Income - Interest</t>
        </is>
      </c>
      <c r="B23" s="214" t="n"/>
      <c r="C23" s="213" t="n">
        <v>3.47</v>
      </c>
    </row>
    <row r="24">
      <c r="A24" s="215" t="inlineStr">
        <is>
          <t>TOTAL</t>
        </is>
      </c>
      <c r="B24" s="216" t="n">
        <v>53077.47000000001</v>
      </c>
      <c r="C24" s="216" t="n">
        <v>53077.47</v>
      </c>
    </row>
    <row r="25">
      <c r="A25" s="2" t="n"/>
      <c r="B25" s="2" t="n"/>
      <c r="C25" s="2" t="n"/>
    </row>
    <row r="26">
      <c r="A26" s="2" t="n"/>
      <c r="B26" s="2" t="n"/>
      <c r="C26" s="2" t="n"/>
    </row>
    <row r="27">
      <c r="A27" s="2" t="n"/>
      <c r="B27" s="2" t="n"/>
      <c r="C27" s="2" t="n"/>
    </row>
    <row r="28">
      <c r="A28" s="212" t="inlineStr">
        <is>
          <t>Accrual Basis Sunday, July 26, 2026 03:32 PM GMT-04:00</t>
        </is>
      </c>
      <c r="B28" s="2" t="n"/>
      <c r="C28" s="2" t="n"/>
    </row>
  </sheetData>
  <mergeCells count="3">
    <mergeCell ref="A1:C1"/>
    <mergeCell ref="A3:C3"/>
    <mergeCell ref="A2:C2"/>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2026-07-26T20:03:57Z</dcterms:created>
  <dcterms:modified xmlns:dcterms="http://purl.org/dc/terms/" xmlns:xsi="http://www.w3.org/2001/XMLSchema-instance" xsi:type="dcterms:W3CDTF">2026-07-26T20:03:57Z</dcterms:modified>
</cp:coreProperties>
</file>