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umar97/dev/teps/app/src/test/resources/CrbReportsPlugin/Template/"/>
    </mc:Choice>
  </mc:AlternateContent>
  <bookViews>
    <workbookView xWindow="3880" yWindow="2200" windowWidth="28040" windowHeight="17440" activeTab="0"/>
  </bookViews>
  <sheets>
    <sheet name="Sheet1" sheetId="1" r:id="rId2"/>
  </sheets>
  <definedNames/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1" i="1" l="1"/>
</calcChain>
</file>

<file path=xl/sharedStrings.xml><?xml version="1.0" encoding="utf-8"?>
<sst xmlns="http://schemas.openxmlformats.org/spreadsheetml/2006/main" count="1029" uniqueCount="205">
  <si>
    <t>Lawrence Guado LLC</t>
  </si>
  <si>
    <t>General Ledger</t>
  </si>
  <si>
    <t>January-February, 2025</t>
  </si>
  <si>
    <t>Checking - Chase Bank</t>
  </si>
  <si>
    <t>01/03/2025</t>
  </si>
  <si>
    <t>Payment</t>
  </si>
  <si>
    <t/>
  </si>
  <si>
    <t>Rivera &amp; Associates</t>
  </si>
  <si>
    <t>Accounts Receivable (AR)</t>
  </si>
  <si>
    <t>01/06/2025</t>
  </si>
  <si>
    <t>Bill Payment (Check)</t>
  </si>
  <si>
    <t>Capital Office Suites</t>
  </si>
  <si>
    <t>Accounts Payable (AP)</t>
  </si>
  <si>
    <t>01/08/2025</t>
  </si>
  <si>
    <t>Streamline Digital Inc</t>
  </si>
  <si>
    <t>01/09/2025</t>
  </si>
  <si>
    <t>Summit Growth Partners</t>
  </si>
  <si>
    <t>01/10/2025</t>
  </si>
  <si>
    <t>Expense</t>
  </si>
  <si>
    <t>JPMorgan Chase Bank</t>
  </si>
  <si>
    <t>Chase Monthly Service Fee</t>
  </si>
  <si>
    <t>Bank Charges &amp; Fees</t>
  </si>
  <si>
    <t>01/13/2025</t>
  </si>
  <si>
    <t>AT&amp;T Business</t>
  </si>
  <si>
    <t>01/15/2025</t>
  </si>
  <si>
    <t>Apex Solutions LLC</t>
  </si>
  <si>
    <t>01/16/2025</t>
  </si>
  <si>
    <t>ProGuard Business Insurance</t>
  </si>
  <si>
    <t>01/17/2025</t>
  </si>
  <si>
    <t>Facebook</t>
  </si>
  <si>
    <t>Advertising &amp; Marketing</t>
  </si>
  <si>
    <t>01/20/2025</t>
  </si>
  <si>
    <t>Zoom</t>
  </si>
  <si>
    <t>Software Subscriptions</t>
  </si>
  <si>
    <t>01/22/2025</t>
  </si>
  <si>
    <t>Tanya Reyes</t>
  </si>
  <si>
    <t>Professional Fees</t>
  </si>
  <si>
    <t>01/24/2025</t>
  </si>
  <si>
    <t>Office Depot</t>
  </si>
  <si>
    <t>Office Supplies</t>
  </si>
  <si>
    <t>01/28/2025</t>
  </si>
  <si>
    <t>Chris Morales</t>
  </si>
  <si>
    <t>Owner's Draw</t>
  </si>
  <si>
    <t>01/31/2025</t>
  </si>
  <si>
    <t>Journal Entry</t>
  </si>
  <si>
    <t>1</t>
  </si>
  <si>
    <t>To record the beginning cash balance of the business.</t>
  </si>
  <si>
    <t>02/03/2025</t>
  </si>
  <si>
    <t>Lux HR Contractors LLC</t>
  </si>
  <si>
    <t>ATM Withdrawal</t>
  </si>
  <si>
    <t>02/04/2025</t>
  </si>
  <si>
    <t>EXP-001</t>
  </si>
  <si>
    <t>McDonald's</t>
  </si>
  <si>
    <t>Quick lunch, client call</t>
  </si>
  <si>
    <t>Meals &amp; Entertainment</t>
  </si>
  <si>
    <t>02/05/2025</t>
  </si>
  <si>
    <t>Crestwood Medical Group</t>
  </si>
  <si>
    <t>02/06/2025</t>
  </si>
  <si>
    <t>1005</t>
  </si>
  <si>
    <t>Shell</t>
  </si>
  <si>
    <t>Travel</t>
  </si>
  <si>
    <t>02/07/2025</t>
  </si>
  <si>
    <t>Northstar Realty Group</t>
  </si>
  <si>
    <t>02/08/2025</t>
  </si>
  <si>
    <t>Deposit</t>
  </si>
  <si>
    <t>Online Course Sale</t>
  </si>
  <si>
    <t>Stripe</t>
  </si>
  <si>
    <t>Consulting Revenue</t>
  </si>
  <si>
    <t>02/09/2025</t>
  </si>
  <si>
    <t>Chase Overdraft Protection Fee</t>
  </si>
  <si>
    <t>02/10/2025</t>
  </si>
  <si>
    <t>Starbucks</t>
  </si>
  <si>
    <t>02/11/2025</t>
  </si>
  <si>
    <t>1006</t>
  </si>
  <si>
    <t>Sales Receipt</t>
  </si>
  <si>
    <t>SR-001</t>
  </si>
  <si>
    <t>Training Workshop</t>
  </si>
  <si>
    <t>Walk-in HR Workshop (group session, 8 attendees)</t>
  </si>
  <si>
    <t>Sales</t>
  </si>
  <si>
    <t>02/12/2025</t>
  </si>
  <si>
    <t>02/13/2025</t>
  </si>
  <si>
    <t>1007</t>
  </si>
  <si>
    <t>Walmart</t>
  </si>
  <si>
    <t>02/14/2025</t>
  </si>
  <si>
    <t>Bank Wire Transfer Fee</t>
  </si>
  <si>
    <t>02/15/2025</t>
  </si>
  <si>
    <t>Digital Download</t>
  </si>
  <si>
    <t>PayPal</t>
  </si>
  <si>
    <t>02/17/2025</t>
  </si>
  <si>
    <t>Chick-fil-A</t>
  </si>
  <si>
    <t>02/18/2025</t>
  </si>
  <si>
    <t>1008</t>
  </si>
  <si>
    <t>02/19/2025</t>
  </si>
  <si>
    <t>SR-002</t>
  </si>
  <si>
    <t>Coaching Session</t>
  </si>
  <si>
    <t>Resume Review &amp; Career Coaching Session</t>
  </si>
  <si>
    <t>ExxonMobil</t>
  </si>
  <si>
    <t>02/20/2025</t>
  </si>
  <si>
    <t>02/21/2025</t>
  </si>
  <si>
    <t>Dollar Tree</t>
  </si>
  <si>
    <t>02/22/2025</t>
  </si>
  <si>
    <t>Interest Earned</t>
  </si>
  <si>
    <t>Other Income - Interest</t>
  </si>
  <si>
    <t>02/23/2025</t>
  </si>
  <si>
    <t>02/24/2025</t>
  </si>
  <si>
    <t>BlueSky Tech Ventures</t>
  </si>
  <si>
    <t>Subway</t>
  </si>
  <si>
    <t>02/25/2025</t>
  </si>
  <si>
    <t>SR-003</t>
  </si>
  <si>
    <t>Preparation Services</t>
  </si>
  <si>
    <t>Notary &amp; Document Preparation Services</t>
  </si>
  <si>
    <t>02/26/2025</t>
  </si>
  <si>
    <t>Costco</t>
  </si>
  <si>
    <t>02/27/2025</t>
  </si>
  <si>
    <t>Amazon</t>
  </si>
  <si>
    <t>02/28/2025</t>
  </si>
  <si>
    <t>Eastwood Capital Group</t>
  </si>
  <si>
    <t>Total for Checking - Chase Bank</t>
  </si>
  <si>
    <t>Invoice</t>
  </si>
  <si>
    <t>INV-001</t>
  </si>
  <si>
    <t>HR Policy Review &amp; Handbook Update</t>
  </si>
  <si>
    <t>01/07/2025</t>
  </si>
  <si>
    <t>INV-002</t>
  </si>
  <si>
    <t>Monthly HR Consulting Retainer – January</t>
  </si>
  <si>
    <t>INV-003</t>
  </si>
  <si>
    <t>Compliance Training Workshop (4 hrs)</t>
  </si>
  <si>
    <t>01/14/2025</t>
  </si>
  <si>
    <t>INV-004</t>
  </si>
  <si>
    <t>Business Strategy Session + Action Plan</t>
  </si>
  <si>
    <t>INV-005</t>
  </si>
  <si>
    <t>New Employee Onboarding Program Design</t>
  </si>
  <si>
    <t>INV-006</t>
  </si>
  <si>
    <t>HR Strategy Consultation – Q1 Planning</t>
  </si>
  <si>
    <t>INV-007</t>
  </si>
  <si>
    <t>Monthly HR Retainer – February</t>
  </si>
  <si>
    <t>INV-008</t>
  </si>
  <si>
    <t>Employee Handbook Creation</t>
  </si>
  <si>
    <t>INV-009</t>
  </si>
  <si>
    <t>Greenfield Law Group</t>
  </si>
  <si>
    <t>HR Compliance Audit &amp; Report</t>
  </si>
  <si>
    <t>INV-010</t>
  </si>
  <si>
    <t>Staff Training Facilitation (6 hrs)</t>
  </si>
  <si>
    <t>INV-011</t>
  </si>
  <si>
    <t>Pinnacle HR Solutions</t>
  </si>
  <si>
    <t>Onboarding SOP Development</t>
  </si>
  <si>
    <t>INV-012</t>
  </si>
  <si>
    <t>Compensation Benchmarking Study</t>
  </si>
  <si>
    <t>Total for Accounts Receivable (AR)</t>
  </si>
  <si>
    <t>01/01/2025</t>
  </si>
  <si>
    <t>Bill</t>
  </si>
  <si>
    <t>BILL-001</t>
  </si>
  <si>
    <t>Office Rent – January 2025</t>
  </si>
  <si>
    <t>Office Rent</t>
  </si>
  <si>
    <t>01/05/2025</t>
  </si>
  <si>
    <t>BILL-002</t>
  </si>
  <si>
    <t>BILL-003</t>
  </si>
  <si>
    <t>Internet &amp; Phone</t>
  </si>
  <si>
    <t>BILL-004</t>
  </si>
  <si>
    <t>Insurance – January 2025</t>
  </si>
  <si>
    <t>Insurance</t>
  </si>
  <si>
    <t>01/18/2025</t>
  </si>
  <si>
    <t>BILL-005</t>
  </si>
  <si>
    <t>Subcontractor Services</t>
  </si>
  <si>
    <t>02/01/2025</t>
  </si>
  <si>
    <t>BILL-006</t>
  </si>
  <si>
    <t>Office Rent – February 2025</t>
  </si>
  <si>
    <t>BILL-009</t>
  </si>
  <si>
    <t>Software Subscriptions – Feb</t>
  </si>
  <si>
    <t>BILL-007</t>
  </si>
  <si>
    <t>Internet &amp; Phone – February</t>
  </si>
  <si>
    <t>BILL-008</t>
  </si>
  <si>
    <t>Insurance – February 2025</t>
  </si>
  <si>
    <t>BILL-010</t>
  </si>
  <si>
    <t>LinkedIn Corp</t>
  </si>
  <si>
    <t>LinkedIn Recruiter Lite – Feb</t>
  </si>
  <si>
    <t>BILL-011</t>
  </si>
  <si>
    <t>Canva for Teams</t>
  </si>
  <si>
    <t>Canva Pro Team Plan – Feb</t>
  </si>
  <si>
    <t>Total for Accounts Payable (AP)</t>
  </si>
  <si>
    <t>Total for Owner's Draw</t>
  </si>
  <si>
    <t>Owner's Equity</t>
  </si>
  <si>
    <t>Total for Owner's Equity</t>
  </si>
  <si>
    <t>Total for Consulting Revenue</t>
  </si>
  <si>
    <t>Total for Sales</t>
  </si>
  <si>
    <t>Total for Advertising &amp; Marketing</t>
  </si>
  <si>
    <t>Total for Bank Charges &amp; Fees</t>
  </si>
  <si>
    <t>Total for Insurance</t>
  </si>
  <si>
    <t>Total for Internet &amp; Phone</t>
  </si>
  <si>
    <t>Total for Meals &amp; Entertainment</t>
  </si>
  <si>
    <t>Total for Office Rent</t>
  </si>
  <si>
    <t>Total for Office Supplies</t>
  </si>
  <si>
    <t>Total for Professional Fees</t>
  </si>
  <si>
    <t>Total for Software Subscriptions</t>
  </si>
  <si>
    <t>Total for Travel</t>
  </si>
  <si>
    <t>Total for Other Income - Interest</t>
  </si>
  <si>
    <t>Distribution account</t>
  </si>
  <si>
    <t>Transaction date</t>
  </si>
  <si>
    <t>Transaction type</t>
  </si>
  <si>
    <t>Num</t>
  </si>
  <si>
    <t>Name</t>
  </si>
  <si>
    <t>Description</t>
  </si>
  <si>
    <t>Split</t>
  </si>
  <si>
    <t>Amount</t>
  </si>
  <si>
    <t>Balance</t>
  </si>
  <si>
    <t>Accrual Basis Sunday, July 26, 2026 03:32 PM GMT-04:00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</si>
</sst>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32">
    <xf numFmtId="0" fontId="0" fillId="0" borderId="0" xfId="0"/>
    <xf numFmtId="0" fontId="2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178" fontId="0" fillId="0" borderId="0" xfId="0" applyNumberFormat="1"/>
    <xf numFmtId="178" fontId="3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4" fillId="0" borderId="2" xfId="0" applyNumberFormat="1" applyFont="1" applyBorder="1"/>
    <xf numFmtId="177" fontId="3" fillId="0" borderId="0" xfId="0" applyNumberFormat="1" applyFont="1"/>
    <xf numFmtId="0" fontId="2" fillId="0" borderId="1" xfId="20">
      <alignment/>
      <protection/>
    </xf>
    <xf numFmtId="0" fontId="8" fillId="0" borderId="1" xfId="20" applyFont="1">
      <alignment/>
      <protection/>
    </xf>
    <xf numFmtId="0" fontId="8" fillId="0" borderId="1" xfId="20" applyFont="1" applyAlignment="1">
      <alignment wrapText="1"/>
      <protection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1" xfId="20" applyFont="1" applyAlignment="1">
      <alignment horizontal="center" wrapText="1"/>
      <protection/>
    </xf>
    <xf numFmtId="178" fontId="3" fillId="0" borderId="0" xfId="0" applyNumberFormat="1" applyFont="1" applyAlignment="1">
      <alignment wrapText="1"/>
    </xf>
    <xf numFmtId="177" fontId="4" fillId="0" borderId="2" xfId="0" applyNumberFormat="1" applyFont="1" applyBorder="1" applyAlignment="1">
      <alignment wrapText="1"/>
    </xf>
    <xf numFmtId="177" fontId="3" fillId="0" borderId="0" xfId="0" applyNumberFormat="1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8D4B3FEF-A70D-B944-82F4-C9836B181100}">
  <dimension ref="A1:J185"/>
  <sheetViews>
    <sheetView tabSelected="1" workbookViewId="0" topLeftCell="A1"/>
  </sheetViews>
  <sheetFormatPr defaultColWidth="11.255" defaultRowHeight="16"/>
  <cols>
    <col min="1" max="1" width="29.875" style="21" customWidth="1"/>
    <col min="2" max="2" width="21.25" style="21" customWidth="1"/>
    <col min="3" max="3" width="14.375" style="21" customWidth="1"/>
    <col min="4" max="4" width="17.875" style="21" customWidth="1"/>
    <col min="5" max="5" width="7.5" style="21" customWidth="1"/>
    <col min="6" max="6" width="23.875" style="21" customWidth="1"/>
    <col min="7" max="7" width="46.125" style="21" customWidth="1"/>
    <col min="8" max="8" width="21.25" style="21" customWidth="1"/>
    <col min="9" max="10" width="16.125" style="21" customWidth="1"/>
  </cols>
  <sheetData>
    <row r="1" spans="1:1" ht="16">
      <c r="A1" s="26" t="s">
        <v>0</v>
      </c>
    </row>
    <row r="2" spans="1:1" ht="16">
      <c r="A2" s="27" t="s">
        <v>1</v>
      </c>
    </row>
    <row r="3" spans="1:1" ht="16">
      <c r="A3" s="28" t="s">
        <v>2</v>
      </c>
    </row>
    <row r="5" spans="2:10" ht="16">
      <c r="B5" s="22" t="s">
        <v>195</v>
      </c>
      <c r="C5" s="22" t="s">
        <v>196</v>
      </c>
      <c r="D5" s="22" t="s">
        <v>197</v>
      </c>
      <c r="E5" s="22" t="s">
        <v>198</v>
      </c>
      <c r="F5" s="22" t="s">
        <v>199</v>
      </c>
      <c r="G5" s="22" t="s">
        <v>200</v>
      </c>
      <c r="H5" s="22" t="s">
        <v>201</v>
      </c>
      <c r="I5" s="22" t="s">
        <v>202</v>
      </c>
      <c r="J5" s="22" t="s">
        <v>203</v>
      </c>
    </row>
    <row r="6" spans="1:1" ht="16">
      <c r="A6" s="29" t="s">
        <v>3</v>
      </c>
    </row>
    <row r="7" spans="2:10" ht="16">
      <c r="B7" s="20" t="s">
        <v>3</v>
      </c>
      <c r="C7" s="20" t="s">
        <v>4</v>
      </c>
      <c r="D7" s="20" t="s">
        <v>5</v>
      </c>
      <c r="E7" s="20" t="s">
        <v>6</v>
      </c>
      <c r="F7" s="20" t="s">
        <v>7</v>
      </c>
      <c r="G7" s="20" t="s">
        <v>6</v>
      </c>
      <c r="H7" s="20" t="s">
        <v>8</v>
      </c>
      <c r="I7" s="23">
        <v>3500.0</v>
      </c>
      <c r="J7" s="23">
        <v>3500.0</v>
      </c>
    </row>
    <row r="8" spans="2:10" ht="16">
      <c r="B8" s="20" t="s">
        <v>3</v>
      </c>
      <c r="C8" s="20" t="s">
        <v>9</v>
      </c>
      <c r="D8" s="20" t="s">
        <v>10</v>
      </c>
      <c r="E8" s="20" t="s">
        <v>6</v>
      </c>
      <c r="F8" s="20" t="s">
        <v>11</v>
      </c>
      <c r="G8" s="20" t="s">
        <v>6</v>
      </c>
      <c r="H8" s="20" t="s">
        <v>12</v>
      </c>
      <c r="I8" s="23">
        <v>-2200.0</v>
      </c>
      <c r="J8" s="23">
        <v>1300.0</v>
      </c>
    </row>
    <row r="9" spans="2:10" ht="16">
      <c r="B9" s="20" t="s">
        <v>3</v>
      </c>
      <c r="C9" s="20" t="s">
        <v>13</v>
      </c>
      <c r="D9" s="20" t="s">
        <v>10</v>
      </c>
      <c r="E9" s="20" t="s">
        <v>6</v>
      </c>
      <c r="F9" s="20" t="s">
        <v>14</v>
      </c>
      <c r="G9" s="20" t="s">
        <v>6</v>
      </c>
      <c r="H9" s="20" t="s">
        <v>12</v>
      </c>
      <c r="I9" s="23">
        <v>-850.0</v>
      </c>
      <c r="J9" s="23">
        <v>450.0</v>
      </c>
    </row>
    <row r="10" spans="2:10" ht="16">
      <c r="B10" s="20" t="s">
        <v>3</v>
      </c>
      <c r="C10" s="20" t="s">
        <v>15</v>
      </c>
      <c r="D10" s="20" t="s">
        <v>5</v>
      </c>
      <c r="E10" s="20" t="s">
        <v>6</v>
      </c>
      <c r="F10" s="20" t="s">
        <v>16</v>
      </c>
      <c r="G10" s="20" t="s">
        <v>6</v>
      </c>
      <c r="H10" s="20" t="s">
        <v>8</v>
      </c>
      <c r="I10" s="23">
        <v>5000.0</v>
      </c>
      <c r="J10" s="23">
        <v>5450.0</v>
      </c>
    </row>
    <row r="11" spans="2:10" ht="16">
      <c r="B11" s="20" t="s">
        <v>3</v>
      </c>
      <c r="C11" s="20" t="s">
        <v>17</v>
      </c>
      <c r="D11" s="20" t="s">
        <v>18</v>
      </c>
      <c r="E11" s="20" t="s">
        <v>6</v>
      </c>
      <c r="F11" s="20" t="s">
        <v>19</v>
      </c>
      <c r="G11" s="20" t="s">
        <v>20</v>
      </c>
      <c r="H11" s="20" t="s">
        <v>21</v>
      </c>
      <c r="I11" s="23">
        <v>-15.0</v>
      </c>
      <c r="J11" s="23">
        <v>5435.0</v>
      </c>
    </row>
    <row r="12" spans="2:10" ht="16">
      <c r="B12" s="20" t="s">
        <v>3</v>
      </c>
      <c r="C12" s="20" t="s">
        <v>22</v>
      </c>
      <c r="D12" s="20" t="s">
        <v>10</v>
      </c>
      <c r="E12" s="20" t="s">
        <v>6</v>
      </c>
      <c r="F12" s="20" t="s">
        <v>23</v>
      </c>
      <c r="G12" s="20" t="s">
        <v>6</v>
      </c>
      <c r="H12" s="20" t="s">
        <v>12</v>
      </c>
      <c r="I12" s="23">
        <v>-180.0</v>
      </c>
      <c r="J12" s="23">
        <v>5255.0</v>
      </c>
    </row>
    <row r="13" spans="2:10" ht="16">
      <c r="B13" s="20" t="s">
        <v>3</v>
      </c>
      <c r="C13" s="20" t="s">
        <v>24</v>
      </c>
      <c r="D13" s="20" t="s">
        <v>5</v>
      </c>
      <c r="E13" s="20" t="s">
        <v>6</v>
      </c>
      <c r="F13" s="20" t="s">
        <v>25</v>
      </c>
      <c r="G13" s="20" t="s">
        <v>6</v>
      </c>
      <c r="H13" s="20" t="s">
        <v>8</v>
      </c>
      <c r="I13" s="23">
        <v>2800.0</v>
      </c>
      <c r="J13" s="23">
        <v>8055.0</v>
      </c>
    </row>
    <row r="14" spans="2:10" ht="16">
      <c r="B14" s="20" t="s">
        <v>3</v>
      </c>
      <c r="C14" s="20" t="s">
        <v>26</v>
      </c>
      <c r="D14" s="20" t="s">
        <v>10</v>
      </c>
      <c r="E14" s="20" t="s">
        <v>6</v>
      </c>
      <c r="F14" s="20" t="s">
        <v>27</v>
      </c>
      <c r="G14" s="20" t="s">
        <v>6</v>
      </c>
      <c r="H14" s="20" t="s">
        <v>12</v>
      </c>
      <c r="I14" s="23">
        <v>-320.0</v>
      </c>
      <c r="J14" s="23">
        <v>7735.0</v>
      </c>
    </row>
    <row r="15" spans="2:10" ht="16">
      <c r="B15" s="20" t="s">
        <v>3</v>
      </c>
      <c r="C15" s="20" t="s">
        <v>28</v>
      </c>
      <c r="D15" s="20" t="s">
        <v>18</v>
      </c>
      <c r="E15" s="20" t="s">
        <v>6</v>
      </c>
      <c r="F15" s="20" t="s">
        <v>6</v>
      </c>
      <c r="G15" s="20" t="s">
        <v>29</v>
      </c>
      <c r="H15" s="20" t="s">
        <v>30</v>
      </c>
      <c r="I15" s="23">
        <v>-250.0</v>
      </c>
      <c r="J15" s="23">
        <v>7485.0</v>
      </c>
    </row>
    <row r="16" spans="2:10" ht="16">
      <c r="B16" s="20" t="s">
        <v>3</v>
      </c>
      <c r="C16" s="20" t="s">
        <v>31</v>
      </c>
      <c r="D16" s="20" t="s">
        <v>18</v>
      </c>
      <c r="E16" s="20" t="s">
        <v>6</v>
      </c>
      <c r="F16" s="20" t="s">
        <v>6</v>
      </c>
      <c r="G16" s="20" t="s">
        <v>32</v>
      </c>
      <c r="H16" s="20" t="s">
        <v>33</v>
      </c>
      <c r="I16" s="23">
        <v>-199.0</v>
      </c>
      <c r="J16" s="23">
        <v>7286.0</v>
      </c>
    </row>
    <row r="17" spans="2:10" ht="16">
      <c r="B17" s="20" t="s">
        <v>3</v>
      </c>
      <c r="C17" s="20" t="s">
        <v>34</v>
      </c>
      <c r="D17" s="20" t="s">
        <v>18</v>
      </c>
      <c r="E17" s="20" t="s">
        <v>6</v>
      </c>
      <c r="F17" s="20" t="s">
        <v>6</v>
      </c>
      <c r="G17" s="20" t="s">
        <v>35</v>
      </c>
      <c r="H17" s="20" t="s">
        <v>36</v>
      </c>
      <c r="I17" s="23">
        <v>-87.5</v>
      </c>
      <c r="J17" s="23">
        <v>7198.5</v>
      </c>
    </row>
    <row r="18" spans="2:10" ht="16">
      <c r="B18" s="20" t="s">
        <v>3</v>
      </c>
      <c r="C18" s="20" t="s">
        <v>37</v>
      </c>
      <c r="D18" s="20" t="s">
        <v>18</v>
      </c>
      <c r="E18" s="20" t="s">
        <v>6</v>
      </c>
      <c r="F18" s="20" t="s">
        <v>38</v>
      </c>
      <c r="G18" s="20" t="s">
        <v>38</v>
      </c>
      <c r="H18" s="20" t="s">
        <v>39</v>
      </c>
      <c r="I18" s="23">
        <v>-63.4</v>
      </c>
      <c r="J18" s="23">
        <v>7135.1</v>
      </c>
    </row>
    <row r="19" spans="2:10" ht="16">
      <c r="B19" s="20" t="s">
        <v>3</v>
      </c>
      <c r="C19" s="20" t="s">
        <v>40</v>
      </c>
      <c r="D19" s="20" t="s">
        <v>18</v>
      </c>
      <c r="E19" s="20" t="s">
        <v>6</v>
      </c>
      <c r="F19" s="20" t="s">
        <v>41</v>
      </c>
      <c r="G19" s="20" t="s">
        <v>41</v>
      </c>
      <c r="H19" s="20" t="s">
        <v>42</v>
      </c>
      <c r="I19" s="23">
        <v>-1500.0</v>
      </c>
      <c r="J19" s="23">
        <v>5635.1</v>
      </c>
    </row>
    <row r="20" spans="2:10" ht="16">
      <c r="B20" s="20" t="s">
        <v>3</v>
      </c>
      <c r="C20" s="20" t="s">
        <v>43</v>
      </c>
      <c r="D20" s="20" t="s">
        <v>44</v>
      </c>
      <c r="E20" s="20" t="s">
        <v>45</v>
      </c>
      <c r="F20" s="20" t="s">
        <v>6</v>
      </c>
      <c r="G20" s="20" t="s">
        <v>46</v>
      </c>
      <c r="H20" s="20" t="s">
        <v>6</v>
      </c>
      <c r="I20" s="23">
        <v>12500.0</v>
      </c>
      <c r="J20" s="23">
        <v>18135.1</v>
      </c>
    </row>
    <row r="21" spans="2:10" ht="16">
      <c r="B21" s="20" t="s">
        <v>3</v>
      </c>
      <c r="C21" s="20" t="s">
        <v>47</v>
      </c>
      <c r="D21" s="20" t="s">
        <v>10</v>
      </c>
      <c r="E21" s="20" t="s">
        <v>6</v>
      </c>
      <c r="F21" s="20" t="s">
        <v>48</v>
      </c>
      <c r="G21" s="20" t="s">
        <v>6</v>
      </c>
      <c r="H21" s="20" t="s">
        <v>12</v>
      </c>
      <c r="I21" s="23">
        <v>-1200.0</v>
      </c>
      <c r="J21" s="23">
        <v>16935.1</v>
      </c>
    </row>
    <row r="22" spans="2:10" ht="16">
      <c r="B22" s="20" t="s">
        <v>3</v>
      </c>
      <c r="C22" s="20" t="s">
        <v>47</v>
      </c>
      <c r="D22" s="20" t="s">
        <v>18</v>
      </c>
      <c r="E22" s="20" t="s">
        <v>6</v>
      </c>
      <c r="F22" s="20" t="s">
        <v>41</v>
      </c>
      <c r="G22" s="20" t="s">
        <v>49</v>
      </c>
      <c r="H22" s="20" t="s">
        <v>42</v>
      </c>
      <c r="I22" s="23">
        <v>-200.0</v>
      </c>
      <c r="J22" s="23">
        <v>16735.1</v>
      </c>
    </row>
    <row r="23" spans="2:10" ht="16">
      <c r="B23" s="20" t="s">
        <v>3</v>
      </c>
      <c r="C23" s="20" t="s">
        <v>50</v>
      </c>
      <c r="D23" s="20" t="s">
        <v>18</v>
      </c>
      <c r="E23" s="20" t="s">
        <v>51</v>
      </c>
      <c r="F23" s="20" t="s">
        <v>52</v>
      </c>
      <c r="G23" s="20" t="s">
        <v>53</v>
      </c>
      <c r="H23" s="20" t="s">
        <v>54</v>
      </c>
      <c r="I23" s="23">
        <v>-23.45</v>
      </c>
      <c r="J23" s="23">
        <v>16711.649999999998</v>
      </c>
    </row>
    <row r="24" spans="2:10" ht="16">
      <c r="B24" s="20" t="s">
        <v>3</v>
      </c>
      <c r="C24" s="20" t="s">
        <v>55</v>
      </c>
      <c r="D24" s="20" t="s">
        <v>5</v>
      </c>
      <c r="E24" s="20" t="s">
        <v>6</v>
      </c>
      <c r="F24" s="20" t="s">
        <v>56</v>
      </c>
      <c r="G24" s="20" t="s">
        <v>6</v>
      </c>
      <c r="H24" s="20" t="s">
        <v>8</v>
      </c>
      <c r="I24" s="23">
        <v>1000.0</v>
      </c>
      <c r="J24" s="23">
        <v>17711.649999999998</v>
      </c>
    </row>
    <row r="25" spans="2:10" ht="16">
      <c r="B25" s="20" t="s">
        <v>3</v>
      </c>
      <c r="C25" s="20" t="s">
        <v>57</v>
      </c>
      <c r="D25" s="20" t="s">
        <v>10</v>
      </c>
      <c r="E25" s="20" t="s">
        <v>58</v>
      </c>
      <c r="F25" s="20" t="s">
        <v>11</v>
      </c>
      <c r="G25" s="20" t="s">
        <v>6</v>
      </c>
      <c r="H25" s="20" t="s">
        <v>12</v>
      </c>
      <c r="I25" s="23">
        <v>-2200.0</v>
      </c>
      <c r="J25" s="23">
        <v>15511.649999999998</v>
      </c>
    </row>
    <row r="26" spans="2:10" ht="16">
      <c r="B26" s="20" t="s">
        <v>3</v>
      </c>
      <c r="C26" s="20" t="s">
        <v>57</v>
      </c>
      <c r="D26" s="20" t="s">
        <v>18</v>
      </c>
      <c r="E26" s="20" t="s">
        <v>6</v>
      </c>
      <c r="F26" s="20" t="s">
        <v>59</v>
      </c>
      <c r="G26" s="20" t="s">
        <v>59</v>
      </c>
      <c r="H26" s="20" t="s">
        <v>60</v>
      </c>
      <c r="I26" s="23">
        <v>-68.2</v>
      </c>
      <c r="J26" s="23">
        <v>15443.449999999997</v>
      </c>
    </row>
    <row r="27" spans="2:10" ht="16">
      <c r="B27" s="20" t="s">
        <v>3</v>
      </c>
      <c r="C27" s="20" t="s">
        <v>61</v>
      </c>
      <c r="D27" s="20" t="s">
        <v>5</v>
      </c>
      <c r="E27" s="20" t="s">
        <v>6</v>
      </c>
      <c r="F27" s="20" t="s">
        <v>62</v>
      </c>
      <c r="G27" s="20" t="s">
        <v>6</v>
      </c>
      <c r="H27" s="20" t="s">
        <v>8</v>
      </c>
      <c r="I27" s="23">
        <v>1800.0</v>
      </c>
      <c r="J27" s="23">
        <v>17243.449999999997</v>
      </c>
    </row>
    <row r="28" spans="2:10" ht="16">
      <c r="B28" s="20" t="s">
        <v>3</v>
      </c>
      <c r="C28" s="20" t="s">
        <v>63</v>
      </c>
      <c r="D28" s="20" t="s">
        <v>64</v>
      </c>
      <c r="E28" s="20" t="s">
        <v>6</v>
      </c>
      <c r="F28" s="20" t="s">
        <v>65</v>
      </c>
      <c r="G28" s="20" t="s">
        <v>66</v>
      </c>
      <c r="H28" s="20" t="s">
        <v>67</v>
      </c>
      <c r="I28" s="23">
        <v>320.0</v>
      </c>
      <c r="J28" s="23">
        <v>17563.449999999997</v>
      </c>
    </row>
    <row r="29" spans="2:10" ht="16">
      <c r="B29" s="20" t="s">
        <v>3</v>
      </c>
      <c r="C29" s="20" t="s">
        <v>68</v>
      </c>
      <c r="D29" s="20" t="s">
        <v>18</v>
      </c>
      <c r="E29" s="20" t="s">
        <v>6</v>
      </c>
      <c r="F29" s="20" t="s">
        <v>19</v>
      </c>
      <c r="G29" s="20" t="s">
        <v>69</v>
      </c>
      <c r="H29" s="20" t="s">
        <v>21</v>
      </c>
      <c r="I29" s="23">
        <v>-12.0</v>
      </c>
      <c r="J29" s="23">
        <v>17551.449999999997</v>
      </c>
    </row>
    <row r="30" spans="2:10" ht="16">
      <c r="B30" s="20" t="s">
        <v>3</v>
      </c>
      <c r="C30" s="20" t="s">
        <v>70</v>
      </c>
      <c r="D30" s="20" t="s">
        <v>18</v>
      </c>
      <c r="E30" s="20" t="s">
        <v>6</v>
      </c>
      <c r="F30" s="20" t="s">
        <v>71</v>
      </c>
      <c r="G30" s="20" t="s">
        <v>71</v>
      </c>
      <c r="H30" s="20" t="s">
        <v>54</v>
      </c>
      <c r="I30" s="23">
        <v>-31.5</v>
      </c>
      <c r="J30" s="23">
        <v>17519.949999999997</v>
      </c>
    </row>
    <row r="31" spans="2:10" ht="16">
      <c r="B31" s="20" t="s">
        <v>3</v>
      </c>
      <c r="C31" s="20" t="s">
        <v>72</v>
      </c>
      <c r="D31" s="20" t="s">
        <v>10</v>
      </c>
      <c r="E31" s="20" t="s">
        <v>73</v>
      </c>
      <c r="F31" s="20" t="s">
        <v>14</v>
      </c>
      <c r="G31" s="20" t="s">
        <v>6</v>
      </c>
      <c r="H31" s="20" t="s">
        <v>12</v>
      </c>
      <c r="I31" s="23">
        <v>-850.0</v>
      </c>
      <c r="J31" s="23">
        <v>16669.949999999997</v>
      </c>
    </row>
    <row r="32" spans="2:10" ht="16">
      <c r="B32" s="20" t="s">
        <v>3</v>
      </c>
      <c r="C32" s="20" t="s">
        <v>72</v>
      </c>
      <c r="D32" s="20" t="s">
        <v>74</v>
      </c>
      <c r="E32" s="20" t="s">
        <v>75</v>
      </c>
      <c r="F32" s="20" t="s">
        <v>76</v>
      </c>
      <c r="G32" s="20" t="s">
        <v>77</v>
      </c>
      <c r="H32" s="20" t="s">
        <v>78</v>
      </c>
      <c r="I32" s="23">
        <v>450.0</v>
      </c>
      <c r="J32" s="23">
        <v>17119.949999999997</v>
      </c>
    </row>
    <row r="33" spans="2:10" ht="16">
      <c r="B33" s="20" t="s">
        <v>3</v>
      </c>
      <c r="C33" s="20" t="s">
        <v>79</v>
      </c>
      <c r="D33" s="20" t="s">
        <v>18</v>
      </c>
      <c r="E33" s="20" t="s">
        <v>6</v>
      </c>
      <c r="F33" s="20" t="s">
        <v>19</v>
      </c>
      <c r="G33" s="20" t="s">
        <v>20</v>
      </c>
      <c r="H33" s="20" t="s">
        <v>21</v>
      </c>
      <c r="I33" s="23">
        <v>-15.0</v>
      </c>
      <c r="J33" s="23">
        <v>17104.949999999997</v>
      </c>
    </row>
    <row r="34" spans="2:10" ht="16">
      <c r="B34" s="20" t="s">
        <v>3</v>
      </c>
      <c r="C34" s="20" t="s">
        <v>80</v>
      </c>
      <c r="D34" s="20" t="s">
        <v>10</v>
      </c>
      <c r="E34" s="20" t="s">
        <v>81</v>
      </c>
      <c r="F34" s="20" t="s">
        <v>23</v>
      </c>
      <c r="G34" s="20" t="s">
        <v>6</v>
      </c>
      <c r="H34" s="20" t="s">
        <v>12</v>
      </c>
      <c r="I34" s="23">
        <v>-180.0</v>
      </c>
      <c r="J34" s="23">
        <v>16924.949999999997</v>
      </c>
    </row>
    <row r="35" spans="2:10" ht="16">
      <c r="B35" s="20" t="s">
        <v>3</v>
      </c>
      <c r="C35" s="20" t="s">
        <v>80</v>
      </c>
      <c r="D35" s="20" t="s">
        <v>18</v>
      </c>
      <c r="E35" s="20" t="s">
        <v>6</v>
      </c>
      <c r="F35" s="20" t="s">
        <v>82</v>
      </c>
      <c r="G35" s="20" t="s">
        <v>82</v>
      </c>
      <c r="H35" s="20" t="s">
        <v>39</v>
      </c>
      <c r="I35" s="23">
        <v>-47.8</v>
      </c>
      <c r="J35" s="23">
        <v>16877.149999999998</v>
      </c>
    </row>
    <row r="36" spans="2:10" ht="16">
      <c r="B36" s="20" t="s">
        <v>3</v>
      </c>
      <c r="C36" s="20" t="s">
        <v>83</v>
      </c>
      <c r="D36" s="20" t="s">
        <v>18</v>
      </c>
      <c r="E36" s="20" t="s">
        <v>6</v>
      </c>
      <c r="F36" s="20" t="s">
        <v>19</v>
      </c>
      <c r="G36" s="20" t="s">
        <v>84</v>
      </c>
      <c r="H36" s="20" t="s">
        <v>21</v>
      </c>
      <c r="I36" s="23">
        <v>-25.0</v>
      </c>
      <c r="J36" s="23">
        <v>16852.149999999998</v>
      </c>
    </row>
    <row r="37" spans="2:10" ht="16">
      <c r="B37" s="20" t="s">
        <v>3</v>
      </c>
      <c r="C37" s="20" t="s">
        <v>85</v>
      </c>
      <c r="D37" s="20" t="s">
        <v>64</v>
      </c>
      <c r="E37" s="20" t="s">
        <v>6</v>
      </c>
      <c r="F37" s="20" t="s">
        <v>86</v>
      </c>
      <c r="G37" s="20" t="s">
        <v>87</v>
      </c>
      <c r="H37" s="20" t="s">
        <v>67</v>
      </c>
      <c r="I37" s="23">
        <v>95.0</v>
      </c>
      <c r="J37" s="23">
        <v>16947.149999999998</v>
      </c>
    </row>
    <row r="38" spans="2:10" ht="16">
      <c r="B38" s="20" t="s">
        <v>3</v>
      </c>
      <c r="C38" s="20" t="s">
        <v>88</v>
      </c>
      <c r="D38" s="20" t="s">
        <v>18</v>
      </c>
      <c r="E38" s="20" t="s">
        <v>6</v>
      </c>
      <c r="F38" s="20" t="s">
        <v>89</v>
      </c>
      <c r="G38" s="20" t="s">
        <v>89</v>
      </c>
      <c r="H38" s="20" t="s">
        <v>54</v>
      </c>
      <c r="I38" s="23">
        <v>-28.9</v>
      </c>
      <c r="J38" s="23">
        <v>16918.249999999996</v>
      </c>
    </row>
    <row r="39" spans="2:10" ht="16">
      <c r="B39" s="20" t="s">
        <v>3</v>
      </c>
      <c r="C39" s="20" t="s">
        <v>90</v>
      </c>
      <c r="D39" s="20" t="s">
        <v>5</v>
      </c>
      <c r="E39" s="20" t="s">
        <v>6</v>
      </c>
      <c r="F39" s="20" t="s">
        <v>7</v>
      </c>
      <c r="G39" s="20" t="s">
        <v>6</v>
      </c>
      <c r="H39" s="20" t="s">
        <v>8</v>
      </c>
      <c r="I39" s="23">
        <v>4200.0</v>
      </c>
      <c r="J39" s="23">
        <v>21118.249999999996</v>
      </c>
    </row>
    <row r="40" spans="2:10" ht="16">
      <c r="B40" s="20" t="s">
        <v>3</v>
      </c>
      <c r="C40" s="20" t="s">
        <v>90</v>
      </c>
      <c r="D40" s="20" t="s">
        <v>10</v>
      </c>
      <c r="E40" s="20" t="s">
        <v>91</v>
      </c>
      <c r="F40" s="20" t="s">
        <v>27</v>
      </c>
      <c r="G40" s="20" t="s">
        <v>6</v>
      </c>
      <c r="H40" s="20" t="s">
        <v>12</v>
      </c>
      <c r="I40" s="23">
        <v>-320.0</v>
      </c>
      <c r="J40" s="23">
        <v>20798.249999999996</v>
      </c>
    </row>
    <row r="41" spans="2:10" ht="16">
      <c r="B41" s="20" t="s">
        <v>3</v>
      </c>
      <c r="C41" s="20" t="s">
        <v>92</v>
      </c>
      <c r="D41" s="20" t="s">
        <v>74</v>
      </c>
      <c r="E41" s="20" t="s">
        <v>93</v>
      </c>
      <c r="F41" s="20" t="s">
        <v>94</v>
      </c>
      <c r="G41" s="20" t="s">
        <v>95</v>
      </c>
      <c r="H41" s="20" t="s">
        <v>78</v>
      </c>
      <c r="I41" s="23">
        <v>150.0</v>
      </c>
      <c r="J41" s="23">
        <v>20948.249999999996</v>
      </c>
    </row>
    <row r="42" spans="2:10" ht="16">
      <c r="B42" s="20" t="s">
        <v>3</v>
      </c>
      <c r="C42" s="20" t="s">
        <v>92</v>
      </c>
      <c r="D42" s="20" t="s">
        <v>18</v>
      </c>
      <c r="E42" s="20" t="s">
        <v>6</v>
      </c>
      <c r="F42" s="20" t="s">
        <v>96</v>
      </c>
      <c r="G42" s="20" t="s">
        <v>96</v>
      </c>
      <c r="H42" s="20" t="s">
        <v>60</v>
      </c>
      <c r="I42" s="23">
        <v>-72.35</v>
      </c>
      <c r="J42" s="23">
        <v>20875.899999999998</v>
      </c>
    </row>
    <row r="43" spans="2:10" ht="16">
      <c r="B43" s="20" t="s">
        <v>3</v>
      </c>
      <c r="C43" s="20" t="s">
        <v>97</v>
      </c>
      <c r="D43" s="20" t="s">
        <v>5</v>
      </c>
      <c r="E43" s="20" t="s">
        <v>6</v>
      </c>
      <c r="F43" s="20" t="s">
        <v>16</v>
      </c>
      <c r="G43" s="20" t="s">
        <v>6</v>
      </c>
      <c r="H43" s="20" t="s">
        <v>8</v>
      </c>
      <c r="I43" s="23">
        <v>5000.0</v>
      </c>
      <c r="J43" s="23">
        <v>25875.899999999998</v>
      </c>
    </row>
    <row r="44" spans="2:10" ht="16">
      <c r="B44" s="20" t="s">
        <v>3</v>
      </c>
      <c r="C44" s="20" t="s">
        <v>98</v>
      </c>
      <c r="D44" s="20" t="s">
        <v>18</v>
      </c>
      <c r="E44" s="20" t="s">
        <v>6</v>
      </c>
      <c r="F44" s="20" t="s">
        <v>99</v>
      </c>
      <c r="G44" s="20" t="s">
        <v>99</v>
      </c>
      <c r="H44" s="20" t="s">
        <v>39</v>
      </c>
      <c r="I44" s="23">
        <v>-15.0</v>
      </c>
      <c r="J44" s="23">
        <v>25860.899999999998</v>
      </c>
    </row>
    <row r="45" spans="2:10" ht="16">
      <c r="B45" s="20" t="s">
        <v>3</v>
      </c>
      <c r="C45" s="20" t="s">
        <v>100</v>
      </c>
      <c r="D45" s="20" t="s">
        <v>64</v>
      </c>
      <c r="E45" s="20" t="s">
        <v>6</v>
      </c>
      <c r="F45" s="20" t="s">
        <v>19</v>
      </c>
      <c r="G45" s="20" t="s">
        <v>101</v>
      </c>
      <c r="H45" s="20" t="s">
        <v>102</v>
      </c>
      <c r="I45" s="23">
        <v>3.47</v>
      </c>
      <c r="J45" s="23">
        <v>25864.37</v>
      </c>
    </row>
    <row r="46" spans="2:10" ht="16">
      <c r="B46" s="20" t="s">
        <v>3</v>
      </c>
      <c r="C46" s="20" t="s">
        <v>103</v>
      </c>
      <c r="D46" s="20" t="s">
        <v>64</v>
      </c>
      <c r="E46" s="20" t="s">
        <v>6</v>
      </c>
      <c r="F46" s="20" t="s">
        <v>65</v>
      </c>
      <c r="G46" s="20" t="s">
        <v>66</v>
      </c>
      <c r="H46" s="20" t="s">
        <v>67</v>
      </c>
      <c r="I46" s="23">
        <v>540.0</v>
      </c>
      <c r="J46" s="23">
        <v>26404.37</v>
      </c>
    </row>
    <row r="47" spans="2:10" ht="16">
      <c r="B47" s="20" t="s">
        <v>3</v>
      </c>
      <c r="C47" s="20" t="s">
        <v>104</v>
      </c>
      <c r="D47" s="20" t="s">
        <v>5</v>
      </c>
      <c r="E47" s="20" t="s">
        <v>6</v>
      </c>
      <c r="F47" s="20" t="s">
        <v>105</v>
      </c>
      <c r="G47" s="20" t="s">
        <v>6</v>
      </c>
      <c r="H47" s="20" t="s">
        <v>8</v>
      </c>
      <c r="I47" s="23">
        <v>3500.0</v>
      </c>
      <c r="J47" s="23">
        <v>29904.37</v>
      </c>
    </row>
    <row r="48" spans="2:10" ht="16">
      <c r="B48" s="20" t="s">
        <v>3</v>
      </c>
      <c r="C48" s="20" t="s">
        <v>104</v>
      </c>
      <c r="D48" s="20" t="s">
        <v>18</v>
      </c>
      <c r="E48" s="20" t="s">
        <v>6</v>
      </c>
      <c r="F48" s="20" t="s">
        <v>106</v>
      </c>
      <c r="G48" s="20" t="s">
        <v>106</v>
      </c>
      <c r="H48" s="20" t="s">
        <v>54</v>
      </c>
      <c r="I48" s="23">
        <v>-54.2</v>
      </c>
      <c r="J48" s="23">
        <v>29850.17</v>
      </c>
    </row>
    <row r="49" spans="2:10" ht="16">
      <c r="B49" s="20" t="s">
        <v>3</v>
      </c>
      <c r="C49" s="20" t="s">
        <v>107</v>
      </c>
      <c r="D49" s="20" t="s">
        <v>74</v>
      </c>
      <c r="E49" s="20" t="s">
        <v>108</v>
      </c>
      <c r="F49" s="20" t="s">
        <v>109</v>
      </c>
      <c r="G49" s="20" t="s">
        <v>110</v>
      </c>
      <c r="H49" s="20" t="s">
        <v>78</v>
      </c>
      <c r="I49" s="23">
        <v>200.0</v>
      </c>
      <c r="J49" s="23">
        <v>30050.17</v>
      </c>
    </row>
    <row r="50" spans="2:10" ht="16">
      <c r="B50" s="20" t="s">
        <v>3</v>
      </c>
      <c r="C50" s="20" t="s">
        <v>111</v>
      </c>
      <c r="D50" s="20" t="s">
        <v>18</v>
      </c>
      <c r="E50" s="20" t="s">
        <v>6</v>
      </c>
      <c r="F50" s="20" t="s">
        <v>112</v>
      </c>
      <c r="G50" s="20" t="s">
        <v>112</v>
      </c>
      <c r="H50" s="20" t="s">
        <v>39</v>
      </c>
      <c r="I50" s="23">
        <v>-118.6</v>
      </c>
      <c r="J50" s="23">
        <v>29931.57</v>
      </c>
    </row>
    <row r="51" spans="2:10" ht="16">
      <c r="B51" s="20" t="s">
        <v>3</v>
      </c>
      <c r="C51" s="20" t="s">
        <v>113</v>
      </c>
      <c r="D51" s="20" t="s">
        <v>18</v>
      </c>
      <c r="E51" s="20" t="s">
        <v>6</v>
      </c>
      <c r="F51" s="20" t="s">
        <v>114</v>
      </c>
      <c r="G51" s="20" t="s">
        <v>114</v>
      </c>
      <c r="H51" s="20" t="s">
        <v>39</v>
      </c>
      <c r="I51" s="23">
        <v>-89.99</v>
      </c>
      <c r="J51" s="23">
        <v>29841.579999999998</v>
      </c>
    </row>
    <row r="52" spans="2:10" ht="16">
      <c r="B52" s="20" t="s">
        <v>3</v>
      </c>
      <c r="C52" s="20" t="s">
        <v>115</v>
      </c>
      <c r="D52" s="20" t="s">
        <v>5</v>
      </c>
      <c r="E52" s="20" t="s">
        <v>6</v>
      </c>
      <c r="F52" s="20" t="s">
        <v>116</v>
      </c>
      <c r="G52" s="20" t="s">
        <v>6</v>
      </c>
      <c r="H52" s="20" t="s">
        <v>8</v>
      </c>
      <c r="I52" s="23">
        <v>3100.0</v>
      </c>
      <c r="J52" s="23">
        <v>32941.58</v>
      </c>
    </row>
    <row r="53" spans="2:10" ht="16">
      <c r="B53" s="20" t="s">
        <v>3</v>
      </c>
      <c r="C53" s="20" t="s">
        <v>115</v>
      </c>
      <c r="D53" s="20" t="s">
        <v>18</v>
      </c>
      <c r="E53" s="20" t="s">
        <v>6</v>
      </c>
      <c r="F53" s="20" t="s">
        <v>41</v>
      </c>
      <c r="G53" s="20" t="s">
        <v>41</v>
      </c>
      <c r="H53" s="20" t="s">
        <v>42</v>
      </c>
      <c r="I53" s="23">
        <v>-2000.0</v>
      </c>
      <c r="J53" s="23">
        <v>30941.58</v>
      </c>
    </row>
    <row r="54" spans="1:9" ht="16">
      <c r="A54" s="30" t="s">
        <v>117</v>
      </c>
      <c r="I54" s="24">
        <f>I7+I8+I9+I10+I11+I12+I13+I14+I15+I16+I17+I18+I19+I20+I21+I22+I23+I24+I25+I26+I27+I28+I29+I30+I31+I32+I33+I34+I35+I36+I37+I38+I39+I40+I41+I42+I43+I44+I45+I46+I47+I48+I49+I50+I51+I52+I53</f>
        <v>30941.58</v>
      </c>
    </row>
    <row r="55" spans="1:1" ht="16">
      <c r="A55" s="29" t="s">
        <v>8</v>
      </c>
    </row>
    <row r="56" spans="2:10" ht="16">
      <c r="B56" s="20" t="s">
        <v>8</v>
      </c>
      <c r="C56" s="20" t="s">
        <v>4</v>
      </c>
      <c r="D56" s="20" t="s">
        <v>118</v>
      </c>
      <c r="E56" s="20" t="s">
        <v>119</v>
      </c>
      <c r="F56" s="20" t="s">
        <v>7</v>
      </c>
      <c r="G56" s="20" t="s">
        <v>120</v>
      </c>
      <c r="H56" s="20" t="s">
        <v>78</v>
      </c>
      <c r="I56" s="23">
        <v>3500.0</v>
      </c>
      <c r="J56" s="23">
        <v>3500.0</v>
      </c>
    </row>
    <row r="57" spans="2:10" ht="16">
      <c r="B57" s="20" t="s">
        <v>8</v>
      </c>
      <c r="C57" s="20" t="s">
        <v>4</v>
      </c>
      <c r="D57" s="20" t="s">
        <v>5</v>
      </c>
      <c r="E57" s="20" t="s">
        <v>6</v>
      </c>
      <c r="F57" s="20" t="s">
        <v>7</v>
      </c>
      <c r="G57" s="20" t="s">
        <v>6</v>
      </c>
      <c r="H57" s="20" t="s">
        <v>3</v>
      </c>
      <c r="I57" s="23">
        <v>-3500.0</v>
      </c>
      <c r="J57" s="25">
        <v>0</v>
      </c>
    </row>
    <row r="58" spans="2:10" ht="16">
      <c r="B58" s="20" t="s">
        <v>8</v>
      </c>
      <c r="C58" s="20" t="s">
        <v>121</v>
      </c>
      <c r="D58" s="20" t="s">
        <v>118</v>
      </c>
      <c r="E58" s="20" t="s">
        <v>122</v>
      </c>
      <c r="F58" s="20" t="s">
        <v>16</v>
      </c>
      <c r="G58" s="20" t="s">
        <v>123</v>
      </c>
      <c r="H58" s="20" t="s">
        <v>78</v>
      </c>
      <c r="I58" s="23">
        <v>5000.0</v>
      </c>
      <c r="J58" s="23">
        <v>5000.0</v>
      </c>
    </row>
    <row r="59" spans="2:10" ht="16">
      <c r="B59" s="20" t="s">
        <v>8</v>
      </c>
      <c r="C59" s="20" t="s">
        <v>15</v>
      </c>
      <c r="D59" s="20" t="s">
        <v>5</v>
      </c>
      <c r="E59" s="20" t="s">
        <v>6</v>
      </c>
      <c r="F59" s="20" t="s">
        <v>16</v>
      </c>
      <c r="G59" s="20" t="s">
        <v>6</v>
      </c>
      <c r="H59" s="20" t="s">
        <v>3</v>
      </c>
      <c r="I59" s="23">
        <v>-5000.0</v>
      </c>
      <c r="J59" s="25">
        <v>0</v>
      </c>
    </row>
    <row r="60" spans="2:10" ht="16">
      <c r="B60" s="20" t="s">
        <v>8</v>
      </c>
      <c r="C60" s="20" t="s">
        <v>17</v>
      </c>
      <c r="D60" s="20" t="s">
        <v>118</v>
      </c>
      <c r="E60" s="20" t="s">
        <v>124</v>
      </c>
      <c r="F60" s="20" t="s">
        <v>56</v>
      </c>
      <c r="G60" s="20" t="s">
        <v>125</v>
      </c>
      <c r="H60" s="20" t="s">
        <v>78</v>
      </c>
      <c r="I60" s="23">
        <v>2200.0</v>
      </c>
      <c r="J60" s="23">
        <v>2200.0</v>
      </c>
    </row>
    <row r="61" spans="2:10" ht="16">
      <c r="B61" s="20" t="s">
        <v>8</v>
      </c>
      <c r="C61" s="20" t="s">
        <v>126</v>
      </c>
      <c r="D61" s="20" t="s">
        <v>118</v>
      </c>
      <c r="E61" s="20" t="s">
        <v>127</v>
      </c>
      <c r="F61" s="20" t="s">
        <v>25</v>
      </c>
      <c r="G61" s="20" t="s">
        <v>128</v>
      </c>
      <c r="H61" s="20" t="s">
        <v>78</v>
      </c>
      <c r="I61" s="23">
        <v>2800.0</v>
      </c>
      <c r="J61" s="23">
        <v>5000.0</v>
      </c>
    </row>
    <row r="62" spans="2:10" ht="16">
      <c r="B62" s="20" t="s">
        <v>8</v>
      </c>
      <c r="C62" s="20" t="s">
        <v>24</v>
      </c>
      <c r="D62" s="20" t="s">
        <v>5</v>
      </c>
      <c r="E62" s="20" t="s">
        <v>6</v>
      </c>
      <c r="F62" s="20" t="s">
        <v>25</v>
      </c>
      <c r="G62" s="20" t="s">
        <v>6</v>
      </c>
      <c r="H62" s="20" t="s">
        <v>3</v>
      </c>
      <c r="I62" s="23">
        <v>-2800.0</v>
      </c>
      <c r="J62" s="23">
        <v>2200.0</v>
      </c>
    </row>
    <row r="63" spans="2:10" ht="16">
      <c r="B63" s="20" t="s">
        <v>8</v>
      </c>
      <c r="C63" s="20" t="s">
        <v>31</v>
      </c>
      <c r="D63" s="20" t="s">
        <v>118</v>
      </c>
      <c r="E63" s="20" t="s">
        <v>129</v>
      </c>
      <c r="F63" s="20" t="s">
        <v>62</v>
      </c>
      <c r="G63" s="20" t="s">
        <v>130</v>
      </c>
      <c r="H63" s="20" t="s">
        <v>78</v>
      </c>
      <c r="I63" s="23">
        <v>1800.0</v>
      </c>
      <c r="J63" s="23">
        <v>4000.0</v>
      </c>
    </row>
    <row r="64" spans="2:10" ht="16">
      <c r="B64" s="20" t="s">
        <v>8</v>
      </c>
      <c r="C64" s="20" t="s">
        <v>47</v>
      </c>
      <c r="D64" s="20" t="s">
        <v>118</v>
      </c>
      <c r="E64" s="20" t="s">
        <v>131</v>
      </c>
      <c r="F64" s="20" t="s">
        <v>7</v>
      </c>
      <c r="G64" s="20" t="s">
        <v>132</v>
      </c>
      <c r="H64" s="20" t="s">
        <v>78</v>
      </c>
      <c r="I64" s="23">
        <v>4200.0</v>
      </c>
      <c r="J64" s="23">
        <v>8200.0</v>
      </c>
    </row>
    <row r="65" spans="2:10" ht="16">
      <c r="B65" s="20" t="s">
        <v>8</v>
      </c>
      <c r="C65" s="20" t="s">
        <v>55</v>
      </c>
      <c r="D65" s="20" t="s">
        <v>5</v>
      </c>
      <c r="E65" s="20" t="s">
        <v>6</v>
      </c>
      <c r="F65" s="20" t="s">
        <v>56</v>
      </c>
      <c r="G65" s="20" t="s">
        <v>6</v>
      </c>
      <c r="H65" s="20" t="s">
        <v>3</v>
      </c>
      <c r="I65" s="23">
        <v>-1000.0</v>
      </c>
      <c r="J65" s="23">
        <v>7200.0</v>
      </c>
    </row>
    <row r="66" spans="2:10" ht="16">
      <c r="B66" s="20" t="s">
        <v>8</v>
      </c>
      <c r="C66" s="20" t="s">
        <v>55</v>
      </c>
      <c r="D66" s="20" t="s">
        <v>118</v>
      </c>
      <c r="E66" s="20" t="s">
        <v>133</v>
      </c>
      <c r="F66" s="20" t="s">
        <v>16</v>
      </c>
      <c r="G66" s="20" t="s">
        <v>134</v>
      </c>
      <c r="H66" s="20" t="s">
        <v>78</v>
      </c>
      <c r="I66" s="23">
        <v>5000.0</v>
      </c>
      <c r="J66" s="23">
        <v>12200.0</v>
      </c>
    </row>
    <row r="67" spans="2:10" ht="16">
      <c r="B67" s="20" t="s">
        <v>8</v>
      </c>
      <c r="C67" s="20" t="s">
        <v>61</v>
      </c>
      <c r="D67" s="20" t="s">
        <v>5</v>
      </c>
      <c r="E67" s="20" t="s">
        <v>6</v>
      </c>
      <c r="F67" s="20" t="s">
        <v>62</v>
      </c>
      <c r="G67" s="20" t="s">
        <v>6</v>
      </c>
      <c r="H67" s="20" t="s">
        <v>3</v>
      </c>
      <c r="I67" s="23">
        <v>-1800.0</v>
      </c>
      <c r="J67" s="23">
        <v>10400.0</v>
      </c>
    </row>
    <row r="68" spans="2:10" ht="16">
      <c r="B68" s="20" t="s">
        <v>8</v>
      </c>
      <c r="C68" s="20" t="s">
        <v>61</v>
      </c>
      <c r="D68" s="20" t="s">
        <v>118</v>
      </c>
      <c r="E68" s="20" t="s">
        <v>135</v>
      </c>
      <c r="F68" s="20" t="s">
        <v>105</v>
      </c>
      <c r="G68" s="20" t="s">
        <v>136</v>
      </c>
      <c r="H68" s="20" t="s">
        <v>78</v>
      </c>
      <c r="I68" s="23">
        <v>3500.0</v>
      </c>
      <c r="J68" s="23">
        <v>13900.0</v>
      </c>
    </row>
    <row r="69" spans="2:10" ht="16">
      <c r="B69" s="20" t="s">
        <v>8</v>
      </c>
      <c r="C69" s="20" t="s">
        <v>70</v>
      </c>
      <c r="D69" s="20" t="s">
        <v>118</v>
      </c>
      <c r="E69" s="20" t="s">
        <v>137</v>
      </c>
      <c r="F69" s="20" t="s">
        <v>138</v>
      </c>
      <c r="G69" s="20" t="s">
        <v>139</v>
      </c>
      <c r="H69" s="20" t="s">
        <v>78</v>
      </c>
      <c r="I69" s="23">
        <v>2600.0</v>
      </c>
      <c r="J69" s="23">
        <v>16500.0</v>
      </c>
    </row>
    <row r="70" spans="2:10" ht="16">
      <c r="B70" s="20" t="s">
        <v>8</v>
      </c>
      <c r="C70" s="20" t="s">
        <v>79</v>
      </c>
      <c r="D70" s="20" t="s">
        <v>118</v>
      </c>
      <c r="E70" s="20" t="s">
        <v>140</v>
      </c>
      <c r="F70" s="20" t="s">
        <v>56</v>
      </c>
      <c r="G70" s="20" t="s">
        <v>141</v>
      </c>
      <c r="H70" s="20" t="s">
        <v>78</v>
      </c>
      <c r="I70" s="23">
        <v>2800.0</v>
      </c>
      <c r="J70" s="23">
        <v>19300.0</v>
      </c>
    </row>
    <row r="71" spans="2:10" ht="16">
      <c r="B71" s="20" t="s">
        <v>8</v>
      </c>
      <c r="C71" s="20" t="s">
        <v>90</v>
      </c>
      <c r="D71" s="20" t="s">
        <v>118</v>
      </c>
      <c r="E71" s="20" t="s">
        <v>142</v>
      </c>
      <c r="F71" s="20" t="s">
        <v>143</v>
      </c>
      <c r="G71" s="20" t="s">
        <v>144</v>
      </c>
      <c r="H71" s="20" t="s">
        <v>78</v>
      </c>
      <c r="I71" s="23">
        <v>1900.0</v>
      </c>
      <c r="J71" s="23">
        <v>21200.0</v>
      </c>
    </row>
    <row r="72" spans="2:10" ht="16">
      <c r="B72" s="20" t="s">
        <v>8</v>
      </c>
      <c r="C72" s="20" t="s">
        <v>90</v>
      </c>
      <c r="D72" s="20" t="s">
        <v>5</v>
      </c>
      <c r="E72" s="20" t="s">
        <v>6</v>
      </c>
      <c r="F72" s="20" t="s">
        <v>7</v>
      </c>
      <c r="G72" s="20" t="s">
        <v>6</v>
      </c>
      <c r="H72" s="20" t="s">
        <v>3</v>
      </c>
      <c r="I72" s="23">
        <v>-4200.0</v>
      </c>
      <c r="J72" s="23">
        <v>17000.0</v>
      </c>
    </row>
    <row r="73" spans="2:10" ht="16">
      <c r="B73" s="20" t="s">
        <v>8</v>
      </c>
      <c r="C73" s="20" t="s">
        <v>97</v>
      </c>
      <c r="D73" s="20" t="s">
        <v>5</v>
      </c>
      <c r="E73" s="20" t="s">
        <v>6</v>
      </c>
      <c r="F73" s="20" t="s">
        <v>16</v>
      </c>
      <c r="G73" s="20" t="s">
        <v>6</v>
      </c>
      <c r="H73" s="20" t="s">
        <v>3</v>
      </c>
      <c r="I73" s="23">
        <v>-5000.0</v>
      </c>
      <c r="J73" s="23">
        <v>12000.0</v>
      </c>
    </row>
    <row r="74" spans="2:10" ht="16">
      <c r="B74" s="20" t="s">
        <v>8</v>
      </c>
      <c r="C74" s="20" t="s">
        <v>104</v>
      </c>
      <c r="D74" s="20" t="s">
        <v>118</v>
      </c>
      <c r="E74" s="20" t="s">
        <v>145</v>
      </c>
      <c r="F74" s="20" t="s">
        <v>116</v>
      </c>
      <c r="G74" s="20" t="s">
        <v>146</v>
      </c>
      <c r="H74" s="20" t="s">
        <v>78</v>
      </c>
      <c r="I74" s="23">
        <v>3100.0</v>
      </c>
      <c r="J74" s="23">
        <v>15100.0</v>
      </c>
    </row>
    <row r="75" spans="2:10" ht="16">
      <c r="B75" s="20" t="s">
        <v>8</v>
      </c>
      <c r="C75" s="20" t="s">
        <v>104</v>
      </c>
      <c r="D75" s="20" t="s">
        <v>5</v>
      </c>
      <c r="E75" s="20" t="s">
        <v>6</v>
      </c>
      <c r="F75" s="20" t="s">
        <v>105</v>
      </c>
      <c r="G75" s="20" t="s">
        <v>6</v>
      </c>
      <c r="H75" s="20" t="s">
        <v>3</v>
      </c>
      <c r="I75" s="23">
        <v>-3500.0</v>
      </c>
      <c r="J75" s="23">
        <v>11600.0</v>
      </c>
    </row>
    <row r="76" spans="2:10" ht="16">
      <c r="B76" s="20" t="s">
        <v>8</v>
      </c>
      <c r="C76" s="20" t="s">
        <v>115</v>
      </c>
      <c r="D76" s="20" t="s">
        <v>5</v>
      </c>
      <c r="E76" s="20" t="s">
        <v>6</v>
      </c>
      <c r="F76" s="20" t="s">
        <v>116</v>
      </c>
      <c r="G76" s="20" t="s">
        <v>6</v>
      </c>
      <c r="H76" s="20" t="s">
        <v>3</v>
      </c>
      <c r="I76" s="23">
        <v>-3100.0</v>
      </c>
      <c r="J76" s="23">
        <v>8500.0</v>
      </c>
    </row>
    <row r="77" spans="1:9" ht="16">
      <c r="A77" s="30" t="s">
        <v>147</v>
      </c>
      <c r="I77" s="24">
        <f>I56+I57+I58+I59+I60+I61+I62+I63+I64+I65+I66+I67+I68+I69+I70+I71+I72+I73+I74+I75+I76</f>
        <v>8500.0</v>
      </c>
    </row>
    <row r="78" spans="1:1" ht="16">
      <c r="A78" s="29" t="s">
        <v>12</v>
      </c>
    </row>
    <row r="79" spans="2:10" ht="16">
      <c r="B79" s="20" t="s">
        <v>12</v>
      </c>
      <c r="C79" s="20" t="s">
        <v>148</v>
      </c>
      <c r="D79" s="20" t="s">
        <v>149</v>
      </c>
      <c r="E79" s="20" t="s">
        <v>150</v>
      </c>
      <c r="F79" s="20" t="s">
        <v>11</v>
      </c>
      <c r="G79" s="20" t="s">
        <v>151</v>
      </c>
      <c r="H79" s="20" t="s">
        <v>152</v>
      </c>
      <c r="I79" s="23">
        <v>2200.0</v>
      </c>
      <c r="J79" s="23">
        <v>2200.0</v>
      </c>
    </row>
    <row r="80" spans="2:10" ht="16">
      <c r="B80" s="20" t="s">
        <v>12</v>
      </c>
      <c r="C80" s="20" t="s">
        <v>153</v>
      </c>
      <c r="D80" s="20" t="s">
        <v>149</v>
      </c>
      <c r="E80" s="20" t="s">
        <v>154</v>
      </c>
      <c r="F80" s="20" t="s">
        <v>14</v>
      </c>
      <c r="G80" s="20" t="s">
        <v>33</v>
      </c>
      <c r="H80" s="20" t="s">
        <v>33</v>
      </c>
      <c r="I80" s="23">
        <v>850.0</v>
      </c>
      <c r="J80" s="23">
        <v>3050.0</v>
      </c>
    </row>
    <row r="81" spans="2:10" ht="16">
      <c r="B81" s="20" t="s">
        <v>12</v>
      </c>
      <c r="C81" s="20" t="s">
        <v>9</v>
      </c>
      <c r="D81" s="20" t="s">
        <v>10</v>
      </c>
      <c r="E81" s="20" t="s">
        <v>6</v>
      </c>
      <c r="F81" s="20" t="s">
        <v>11</v>
      </c>
      <c r="G81" s="20" t="s">
        <v>6</v>
      </c>
      <c r="H81" s="20" t="s">
        <v>3</v>
      </c>
      <c r="I81" s="23">
        <v>-2200.0</v>
      </c>
      <c r="J81" s="23">
        <v>850.0</v>
      </c>
    </row>
    <row r="82" spans="2:10" ht="16">
      <c r="B82" s="20" t="s">
        <v>12</v>
      </c>
      <c r="C82" s="20" t="s">
        <v>13</v>
      </c>
      <c r="D82" s="20" t="s">
        <v>149</v>
      </c>
      <c r="E82" s="20" t="s">
        <v>155</v>
      </c>
      <c r="F82" s="20" t="s">
        <v>23</v>
      </c>
      <c r="G82" s="20" t="s">
        <v>156</v>
      </c>
      <c r="H82" s="20" t="s">
        <v>156</v>
      </c>
      <c r="I82" s="23">
        <v>180.0</v>
      </c>
      <c r="J82" s="23">
        <v>1030.0</v>
      </c>
    </row>
    <row r="83" spans="2:10" ht="16">
      <c r="B83" s="20" t="s">
        <v>12</v>
      </c>
      <c r="C83" s="20" t="s">
        <v>13</v>
      </c>
      <c r="D83" s="20" t="s">
        <v>10</v>
      </c>
      <c r="E83" s="20" t="s">
        <v>6</v>
      </c>
      <c r="F83" s="20" t="s">
        <v>14</v>
      </c>
      <c r="G83" s="20" t="s">
        <v>6</v>
      </c>
      <c r="H83" s="20" t="s">
        <v>3</v>
      </c>
      <c r="I83" s="23">
        <v>-850.0</v>
      </c>
      <c r="J83" s="23">
        <v>180.0</v>
      </c>
    </row>
    <row r="84" spans="2:10" ht="16">
      <c r="B84" s="20" t="s">
        <v>12</v>
      </c>
      <c r="C84" s="20" t="s">
        <v>17</v>
      </c>
      <c r="D84" s="20" t="s">
        <v>149</v>
      </c>
      <c r="E84" s="20" t="s">
        <v>157</v>
      </c>
      <c r="F84" s="20" t="s">
        <v>27</v>
      </c>
      <c r="G84" s="20" t="s">
        <v>158</v>
      </c>
      <c r="H84" s="20" t="s">
        <v>159</v>
      </c>
      <c r="I84" s="23">
        <v>320.0</v>
      </c>
      <c r="J84" s="23">
        <v>500.0</v>
      </c>
    </row>
    <row r="85" spans="2:10" ht="16">
      <c r="B85" s="20" t="s">
        <v>12</v>
      </c>
      <c r="C85" s="20" t="s">
        <v>22</v>
      </c>
      <c r="D85" s="20" t="s">
        <v>10</v>
      </c>
      <c r="E85" s="20" t="s">
        <v>6</v>
      </c>
      <c r="F85" s="20" t="s">
        <v>23</v>
      </c>
      <c r="G85" s="20" t="s">
        <v>6</v>
      </c>
      <c r="H85" s="20" t="s">
        <v>3</v>
      </c>
      <c r="I85" s="23">
        <v>-180.0</v>
      </c>
      <c r="J85" s="23">
        <v>320.0</v>
      </c>
    </row>
    <row r="86" spans="2:10" ht="16">
      <c r="B86" s="20" t="s">
        <v>12</v>
      </c>
      <c r="C86" s="20" t="s">
        <v>26</v>
      </c>
      <c r="D86" s="20" t="s">
        <v>10</v>
      </c>
      <c r="E86" s="20" t="s">
        <v>6</v>
      </c>
      <c r="F86" s="20" t="s">
        <v>27</v>
      </c>
      <c r="G86" s="20" t="s">
        <v>6</v>
      </c>
      <c r="H86" s="20" t="s">
        <v>3</v>
      </c>
      <c r="I86" s="23">
        <v>-320.0</v>
      </c>
      <c r="J86" s="25">
        <v>0</v>
      </c>
    </row>
    <row r="87" spans="2:10" ht="16">
      <c r="B87" s="20" t="s">
        <v>12</v>
      </c>
      <c r="C87" s="20" t="s">
        <v>160</v>
      </c>
      <c r="D87" s="20" t="s">
        <v>149</v>
      </c>
      <c r="E87" s="20" t="s">
        <v>161</v>
      </c>
      <c r="F87" s="20" t="s">
        <v>48</v>
      </c>
      <c r="G87" s="20" t="s">
        <v>162</v>
      </c>
      <c r="H87" s="20" t="s">
        <v>36</v>
      </c>
      <c r="I87" s="23">
        <v>1200.0</v>
      </c>
      <c r="J87" s="23">
        <v>1200.0</v>
      </c>
    </row>
    <row r="88" spans="2:10" ht="16">
      <c r="B88" s="20" t="s">
        <v>12</v>
      </c>
      <c r="C88" s="20" t="s">
        <v>163</v>
      </c>
      <c r="D88" s="20" t="s">
        <v>149</v>
      </c>
      <c r="E88" s="20" t="s">
        <v>164</v>
      </c>
      <c r="F88" s="20" t="s">
        <v>11</v>
      </c>
      <c r="G88" s="20" t="s">
        <v>165</v>
      </c>
      <c r="H88" s="20" t="s">
        <v>152</v>
      </c>
      <c r="I88" s="23">
        <v>2200.0</v>
      </c>
      <c r="J88" s="23">
        <v>3400.0</v>
      </c>
    </row>
    <row r="89" spans="2:10" ht="16">
      <c r="B89" s="20" t="s">
        <v>12</v>
      </c>
      <c r="C89" s="20" t="s">
        <v>47</v>
      </c>
      <c r="D89" s="20" t="s">
        <v>10</v>
      </c>
      <c r="E89" s="20" t="s">
        <v>6</v>
      </c>
      <c r="F89" s="20" t="s">
        <v>48</v>
      </c>
      <c r="G89" s="20" t="s">
        <v>6</v>
      </c>
      <c r="H89" s="20" t="s">
        <v>3</v>
      </c>
      <c r="I89" s="23">
        <v>-1200.0</v>
      </c>
      <c r="J89" s="23">
        <v>2200.0</v>
      </c>
    </row>
    <row r="90" spans="2:10" ht="16">
      <c r="B90" s="20" t="s">
        <v>12</v>
      </c>
      <c r="C90" s="20" t="s">
        <v>55</v>
      </c>
      <c r="D90" s="20" t="s">
        <v>149</v>
      </c>
      <c r="E90" s="20" t="s">
        <v>166</v>
      </c>
      <c r="F90" s="20" t="s">
        <v>14</v>
      </c>
      <c r="G90" s="20" t="s">
        <v>167</v>
      </c>
      <c r="H90" s="20" t="s">
        <v>33</v>
      </c>
      <c r="I90" s="23">
        <v>850.0</v>
      </c>
      <c r="J90" s="23">
        <v>3050.0</v>
      </c>
    </row>
    <row r="91" spans="2:10" ht="16">
      <c r="B91" s="20" t="s">
        <v>12</v>
      </c>
      <c r="C91" s="20" t="s">
        <v>57</v>
      </c>
      <c r="D91" s="20" t="s">
        <v>10</v>
      </c>
      <c r="E91" s="20" t="s">
        <v>58</v>
      </c>
      <c r="F91" s="20" t="s">
        <v>11</v>
      </c>
      <c r="G91" s="20" t="s">
        <v>6</v>
      </c>
      <c r="H91" s="20" t="s">
        <v>3</v>
      </c>
      <c r="I91" s="23">
        <v>-2200.0</v>
      </c>
      <c r="J91" s="23">
        <v>850.0</v>
      </c>
    </row>
    <row r="92" spans="2:10" ht="16">
      <c r="B92" s="20" t="s">
        <v>12</v>
      </c>
      <c r="C92" s="20" t="s">
        <v>63</v>
      </c>
      <c r="D92" s="20" t="s">
        <v>149</v>
      </c>
      <c r="E92" s="20" t="s">
        <v>168</v>
      </c>
      <c r="F92" s="20" t="s">
        <v>23</v>
      </c>
      <c r="G92" s="20" t="s">
        <v>169</v>
      </c>
      <c r="H92" s="20" t="s">
        <v>156</v>
      </c>
      <c r="I92" s="23">
        <v>180.0</v>
      </c>
      <c r="J92" s="23">
        <v>1030.0</v>
      </c>
    </row>
    <row r="93" spans="2:10" ht="16">
      <c r="B93" s="20" t="s">
        <v>12</v>
      </c>
      <c r="C93" s="20" t="s">
        <v>70</v>
      </c>
      <c r="D93" s="20" t="s">
        <v>149</v>
      </c>
      <c r="E93" s="20" t="s">
        <v>170</v>
      </c>
      <c r="F93" s="20" t="s">
        <v>27</v>
      </c>
      <c r="G93" s="20" t="s">
        <v>171</v>
      </c>
      <c r="H93" s="20" t="s">
        <v>159</v>
      </c>
      <c r="I93" s="23">
        <v>320.0</v>
      </c>
      <c r="J93" s="23">
        <v>1350.0</v>
      </c>
    </row>
    <row r="94" spans="2:10" ht="16">
      <c r="B94" s="20" t="s">
        <v>12</v>
      </c>
      <c r="C94" s="20" t="s">
        <v>72</v>
      </c>
      <c r="D94" s="20" t="s">
        <v>10</v>
      </c>
      <c r="E94" s="20" t="s">
        <v>73</v>
      </c>
      <c r="F94" s="20" t="s">
        <v>14</v>
      </c>
      <c r="G94" s="20" t="s">
        <v>6</v>
      </c>
      <c r="H94" s="20" t="s">
        <v>3</v>
      </c>
      <c r="I94" s="23">
        <v>-850.0</v>
      </c>
      <c r="J94" s="23">
        <v>500.0</v>
      </c>
    </row>
    <row r="95" spans="2:10" ht="16">
      <c r="B95" s="20" t="s">
        <v>12</v>
      </c>
      <c r="C95" s="20" t="s">
        <v>80</v>
      </c>
      <c r="D95" s="20" t="s">
        <v>10</v>
      </c>
      <c r="E95" s="20" t="s">
        <v>81</v>
      </c>
      <c r="F95" s="20" t="s">
        <v>23</v>
      </c>
      <c r="G95" s="20" t="s">
        <v>6</v>
      </c>
      <c r="H95" s="20" t="s">
        <v>3</v>
      </c>
      <c r="I95" s="23">
        <v>-180.0</v>
      </c>
      <c r="J95" s="23">
        <v>320.0</v>
      </c>
    </row>
    <row r="96" spans="2:10" ht="16">
      <c r="B96" s="20" t="s">
        <v>12</v>
      </c>
      <c r="C96" s="20" t="s">
        <v>83</v>
      </c>
      <c r="D96" s="20" t="s">
        <v>149</v>
      </c>
      <c r="E96" s="20" t="s">
        <v>172</v>
      </c>
      <c r="F96" s="20" t="s">
        <v>173</v>
      </c>
      <c r="G96" s="20" t="s">
        <v>174</v>
      </c>
      <c r="H96" s="20" t="s">
        <v>33</v>
      </c>
      <c r="I96" s="23">
        <v>299.0</v>
      </c>
      <c r="J96" s="23">
        <v>619.0</v>
      </c>
    </row>
    <row r="97" spans="2:10" ht="16">
      <c r="B97" s="20" t="s">
        <v>12</v>
      </c>
      <c r="C97" s="20" t="s">
        <v>90</v>
      </c>
      <c r="D97" s="20" t="s">
        <v>149</v>
      </c>
      <c r="E97" s="20" t="s">
        <v>175</v>
      </c>
      <c r="F97" s="20" t="s">
        <v>176</v>
      </c>
      <c r="G97" s="20" t="s">
        <v>177</v>
      </c>
      <c r="H97" s="20" t="s">
        <v>33</v>
      </c>
      <c r="I97" s="23">
        <v>120.0</v>
      </c>
      <c r="J97" s="23">
        <v>739.0</v>
      </c>
    </row>
    <row r="98" spans="2:10" ht="16">
      <c r="B98" s="20" t="s">
        <v>12</v>
      </c>
      <c r="C98" s="20" t="s">
        <v>90</v>
      </c>
      <c r="D98" s="20" t="s">
        <v>10</v>
      </c>
      <c r="E98" s="20" t="s">
        <v>91</v>
      </c>
      <c r="F98" s="20" t="s">
        <v>27</v>
      </c>
      <c r="G98" s="20" t="s">
        <v>6</v>
      </c>
      <c r="H98" s="20" t="s">
        <v>3</v>
      </c>
      <c r="I98" s="23">
        <v>-320.0</v>
      </c>
      <c r="J98" s="23">
        <v>419.0</v>
      </c>
    </row>
    <row r="99" spans="1:9" ht="16">
      <c r="A99" s="30" t="s">
        <v>178</v>
      </c>
      <c r="I99" s="24">
        <f>I79+I80+I81+I82+I83+I84+I85+I86+I87+I88+I89+I90+I91+I92+I93+I94+I95+I96+I97+I98</f>
        <v>419.0</v>
      </c>
    </row>
    <row r="100" spans="1:1" ht="16">
      <c r="A100" s="29" t="s">
        <v>42</v>
      </c>
    </row>
    <row r="101" spans="2:10" ht="16">
      <c r="B101" s="20" t="s">
        <v>42</v>
      </c>
      <c r="C101" s="20" t="s">
        <v>40</v>
      </c>
      <c r="D101" s="20" t="s">
        <v>18</v>
      </c>
      <c r="E101" s="20" t="s">
        <v>6</v>
      </c>
      <c r="F101" s="20" t="s">
        <v>41</v>
      </c>
      <c r="G101" s="20" t="s">
        <v>41</v>
      </c>
      <c r="H101" s="20" t="s">
        <v>3</v>
      </c>
      <c r="I101" s="23">
        <v>-1500.0</v>
      </c>
      <c r="J101" s="23">
        <v>-1500.0</v>
      </c>
    </row>
    <row r="102" spans="2:10" ht="16">
      <c r="B102" s="20" t="s">
        <v>42</v>
      </c>
      <c r="C102" s="20" t="s">
        <v>47</v>
      </c>
      <c r="D102" s="20" t="s">
        <v>18</v>
      </c>
      <c r="E102" s="20" t="s">
        <v>6</v>
      </c>
      <c r="F102" s="20" t="s">
        <v>41</v>
      </c>
      <c r="G102" s="20" t="s">
        <v>49</v>
      </c>
      <c r="H102" s="20" t="s">
        <v>3</v>
      </c>
      <c r="I102" s="23">
        <v>-200.0</v>
      </c>
      <c r="J102" s="23">
        <v>-1700.0</v>
      </c>
    </row>
    <row r="103" spans="2:10" ht="16">
      <c r="B103" s="20" t="s">
        <v>42</v>
      </c>
      <c r="C103" s="20" t="s">
        <v>115</v>
      </c>
      <c r="D103" s="20" t="s">
        <v>18</v>
      </c>
      <c r="E103" s="20" t="s">
        <v>6</v>
      </c>
      <c r="F103" s="20" t="s">
        <v>41</v>
      </c>
      <c r="G103" s="20" t="s">
        <v>41</v>
      </c>
      <c r="H103" s="20" t="s">
        <v>3</v>
      </c>
      <c r="I103" s="23">
        <v>-2000.0</v>
      </c>
      <c r="J103" s="23">
        <v>-3700.0</v>
      </c>
    </row>
    <row r="104" spans="1:9" ht="16">
      <c r="A104" s="30" t="s">
        <v>179</v>
      </c>
      <c r="I104" s="24">
        <f>I101+I102+I103</f>
        <v>-3700.0</v>
      </c>
    </row>
    <row r="105" spans="1:1" ht="16">
      <c r="A105" s="29" t="s">
        <v>180</v>
      </c>
    </row>
    <row r="106" spans="2:10" ht="16">
      <c r="B106" s="20" t="s">
        <v>180</v>
      </c>
      <c r="C106" s="20" t="s">
        <v>43</v>
      </c>
      <c r="D106" s="20" t="s">
        <v>44</v>
      </c>
      <c r="E106" s="20" t="s">
        <v>45</v>
      </c>
      <c r="F106" s="20" t="s">
        <v>6</v>
      </c>
      <c r="G106" s="20" t="s">
        <v>46</v>
      </c>
      <c r="H106" s="20" t="s">
        <v>6</v>
      </c>
      <c r="I106" s="23">
        <v>12500.0</v>
      </c>
      <c r="J106" s="23">
        <v>12500.0</v>
      </c>
    </row>
    <row r="107" spans="1:9" ht="16">
      <c r="A107" s="30" t="s">
        <v>181</v>
      </c>
      <c r="I107" s="24">
        <f>I106</f>
        <v>12500.0</v>
      </c>
    </row>
    <row r="108" spans="1:1" ht="16">
      <c r="A108" s="29" t="s">
        <v>67</v>
      </c>
    </row>
    <row r="109" spans="2:10" ht="16">
      <c r="B109" s="20" t="s">
        <v>67</v>
      </c>
      <c r="C109" s="20" t="s">
        <v>63</v>
      </c>
      <c r="D109" s="20" t="s">
        <v>64</v>
      </c>
      <c r="E109" s="20" t="s">
        <v>6</v>
      </c>
      <c r="F109" s="20" t="s">
        <v>65</v>
      </c>
      <c r="G109" s="20" t="s">
        <v>66</v>
      </c>
      <c r="H109" s="20" t="s">
        <v>3</v>
      </c>
      <c r="I109" s="23">
        <v>320.0</v>
      </c>
      <c r="J109" s="23">
        <v>320.0</v>
      </c>
    </row>
    <row r="110" spans="2:10" ht="16">
      <c r="B110" s="20" t="s">
        <v>67</v>
      </c>
      <c r="C110" s="20" t="s">
        <v>85</v>
      </c>
      <c r="D110" s="20" t="s">
        <v>64</v>
      </c>
      <c r="E110" s="20" t="s">
        <v>6</v>
      </c>
      <c r="F110" s="20" t="s">
        <v>86</v>
      </c>
      <c r="G110" s="20" t="s">
        <v>87</v>
      </c>
      <c r="H110" s="20" t="s">
        <v>3</v>
      </c>
      <c r="I110" s="23">
        <v>95.0</v>
      </c>
      <c r="J110" s="23">
        <v>415.0</v>
      </c>
    </row>
    <row r="111" spans="2:10" ht="16">
      <c r="B111" s="20" t="s">
        <v>67</v>
      </c>
      <c r="C111" s="20" t="s">
        <v>103</v>
      </c>
      <c r="D111" s="20" t="s">
        <v>64</v>
      </c>
      <c r="E111" s="20" t="s">
        <v>6</v>
      </c>
      <c r="F111" s="20" t="s">
        <v>65</v>
      </c>
      <c r="G111" s="20" t="s">
        <v>66</v>
      </c>
      <c r="H111" s="20" t="s">
        <v>3</v>
      </c>
      <c r="I111" s="23">
        <v>540.0</v>
      </c>
      <c r="J111" s="23">
        <v>955.0</v>
      </c>
    </row>
    <row r="112" spans="1:9" ht="16">
      <c r="A112" s="30" t="s">
        <v>182</v>
      </c>
      <c r="I112" s="24">
        <f>I109+I110+I111</f>
        <v>955.0</v>
      </c>
    </row>
    <row r="113" spans="1:1" ht="16">
      <c r="A113" s="29" t="s">
        <v>78</v>
      </c>
    </row>
    <row r="114" spans="2:10" ht="16">
      <c r="B114" s="20" t="s">
        <v>78</v>
      </c>
      <c r="C114" s="20" t="s">
        <v>4</v>
      </c>
      <c r="D114" s="20" t="s">
        <v>118</v>
      </c>
      <c r="E114" s="20" t="s">
        <v>119</v>
      </c>
      <c r="F114" s="20" t="s">
        <v>7</v>
      </c>
      <c r="G114" s="20" t="s">
        <v>120</v>
      </c>
      <c r="H114" s="20" t="s">
        <v>8</v>
      </c>
      <c r="I114" s="23">
        <v>3500.0</v>
      </c>
      <c r="J114" s="23">
        <v>3500.0</v>
      </c>
    </row>
    <row r="115" spans="2:10" ht="16">
      <c r="B115" s="20" t="s">
        <v>78</v>
      </c>
      <c r="C115" s="20" t="s">
        <v>121</v>
      </c>
      <c r="D115" s="20" t="s">
        <v>118</v>
      </c>
      <c r="E115" s="20" t="s">
        <v>122</v>
      </c>
      <c r="F115" s="20" t="s">
        <v>16</v>
      </c>
      <c r="G115" s="20" t="s">
        <v>123</v>
      </c>
      <c r="H115" s="20" t="s">
        <v>8</v>
      </c>
      <c r="I115" s="23">
        <v>5000.0</v>
      </c>
      <c r="J115" s="23">
        <v>8500.0</v>
      </c>
    </row>
    <row r="116" spans="2:10" ht="16">
      <c r="B116" s="20" t="s">
        <v>78</v>
      </c>
      <c r="C116" s="20" t="s">
        <v>17</v>
      </c>
      <c r="D116" s="20" t="s">
        <v>118</v>
      </c>
      <c r="E116" s="20" t="s">
        <v>124</v>
      </c>
      <c r="F116" s="20" t="s">
        <v>56</v>
      </c>
      <c r="G116" s="20" t="s">
        <v>125</v>
      </c>
      <c r="H116" s="20" t="s">
        <v>8</v>
      </c>
      <c r="I116" s="23">
        <v>2200.0</v>
      </c>
      <c r="J116" s="23">
        <v>10700.0</v>
      </c>
    </row>
    <row r="117" spans="2:10" ht="16">
      <c r="B117" s="20" t="s">
        <v>78</v>
      </c>
      <c r="C117" s="20" t="s">
        <v>126</v>
      </c>
      <c r="D117" s="20" t="s">
        <v>118</v>
      </c>
      <c r="E117" s="20" t="s">
        <v>127</v>
      </c>
      <c r="F117" s="20" t="s">
        <v>25</v>
      </c>
      <c r="G117" s="20" t="s">
        <v>128</v>
      </c>
      <c r="H117" s="20" t="s">
        <v>8</v>
      </c>
      <c r="I117" s="23">
        <v>2800.0</v>
      </c>
      <c r="J117" s="23">
        <v>13500.0</v>
      </c>
    </row>
    <row r="118" spans="2:10" ht="16">
      <c r="B118" s="20" t="s">
        <v>78</v>
      </c>
      <c r="C118" s="20" t="s">
        <v>31</v>
      </c>
      <c r="D118" s="20" t="s">
        <v>118</v>
      </c>
      <c r="E118" s="20" t="s">
        <v>129</v>
      </c>
      <c r="F118" s="20" t="s">
        <v>62</v>
      </c>
      <c r="G118" s="20" t="s">
        <v>130</v>
      </c>
      <c r="H118" s="20" t="s">
        <v>8</v>
      </c>
      <c r="I118" s="23">
        <v>1800.0</v>
      </c>
      <c r="J118" s="23">
        <v>15300.0</v>
      </c>
    </row>
    <row r="119" spans="2:10" ht="16">
      <c r="B119" s="20" t="s">
        <v>78</v>
      </c>
      <c r="C119" s="20" t="s">
        <v>47</v>
      </c>
      <c r="D119" s="20" t="s">
        <v>118</v>
      </c>
      <c r="E119" s="20" t="s">
        <v>131</v>
      </c>
      <c r="F119" s="20" t="s">
        <v>7</v>
      </c>
      <c r="G119" s="20" t="s">
        <v>132</v>
      </c>
      <c r="H119" s="20" t="s">
        <v>8</v>
      </c>
      <c r="I119" s="23">
        <v>4200.0</v>
      </c>
      <c r="J119" s="23">
        <v>19500.0</v>
      </c>
    </row>
    <row r="120" spans="2:10" ht="16">
      <c r="B120" s="20" t="s">
        <v>78</v>
      </c>
      <c r="C120" s="20" t="s">
        <v>55</v>
      </c>
      <c r="D120" s="20" t="s">
        <v>118</v>
      </c>
      <c r="E120" s="20" t="s">
        <v>133</v>
      </c>
      <c r="F120" s="20" t="s">
        <v>16</v>
      </c>
      <c r="G120" s="20" t="s">
        <v>134</v>
      </c>
      <c r="H120" s="20" t="s">
        <v>8</v>
      </c>
      <c r="I120" s="23">
        <v>5000.0</v>
      </c>
      <c r="J120" s="23">
        <v>24500.0</v>
      </c>
    </row>
    <row r="121" spans="2:10" ht="16">
      <c r="B121" s="20" t="s">
        <v>78</v>
      </c>
      <c r="C121" s="20" t="s">
        <v>61</v>
      </c>
      <c r="D121" s="20" t="s">
        <v>118</v>
      </c>
      <c r="E121" s="20" t="s">
        <v>135</v>
      </c>
      <c r="F121" s="20" t="s">
        <v>105</v>
      </c>
      <c r="G121" s="20" t="s">
        <v>136</v>
      </c>
      <c r="H121" s="20" t="s">
        <v>8</v>
      </c>
      <c r="I121" s="23">
        <v>3500.0</v>
      </c>
      <c r="J121" s="23">
        <v>28000.0</v>
      </c>
    </row>
    <row r="122" spans="2:10" ht="16">
      <c r="B122" s="20" t="s">
        <v>78</v>
      </c>
      <c r="C122" s="20" t="s">
        <v>70</v>
      </c>
      <c r="D122" s="20" t="s">
        <v>118</v>
      </c>
      <c r="E122" s="20" t="s">
        <v>137</v>
      </c>
      <c r="F122" s="20" t="s">
        <v>138</v>
      </c>
      <c r="G122" s="20" t="s">
        <v>139</v>
      </c>
      <c r="H122" s="20" t="s">
        <v>8</v>
      </c>
      <c r="I122" s="23">
        <v>2600.0</v>
      </c>
      <c r="J122" s="23">
        <v>30600.0</v>
      </c>
    </row>
    <row r="123" spans="2:10" ht="16">
      <c r="B123" s="20" t="s">
        <v>78</v>
      </c>
      <c r="C123" s="20" t="s">
        <v>72</v>
      </c>
      <c r="D123" s="20" t="s">
        <v>74</v>
      </c>
      <c r="E123" s="20" t="s">
        <v>75</v>
      </c>
      <c r="F123" s="20" t="s">
        <v>76</v>
      </c>
      <c r="G123" s="20" t="s">
        <v>77</v>
      </c>
      <c r="H123" s="20" t="s">
        <v>3</v>
      </c>
      <c r="I123" s="23">
        <v>450.0</v>
      </c>
      <c r="J123" s="23">
        <v>31050.0</v>
      </c>
    </row>
    <row r="124" spans="2:10" ht="16">
      <c r="B124" s="20" t="s">
        <v>78</v>
      </c>
      <c r="C124" s="20" t="s">
        <v>79</v>
      </c>
      <c r="D124" s="20" t="s">
        <v>118</v>
      </c>
      <c r="E124" s="20" t="s">
        <v>140</v>
      </c>
      <c r="F124" s="20" t="s">
        <v>56</v>
      </c>
      <c r="G124" s="20" t="s">
        <v>141</v>
      </c>
      <c r="H124" s="20" t="s">
        <v>8</v>
      </c>
      <c r="I124" s="23">
        <v>2800.0</v>
      </c>
      <c r="J124" s="23">
        <v>33850.0</v>
      </c>
    </row>
    <row r="125" spans="2:10" ht="16">
      <c r="B125" s="20" t="s">
        <v>78</v>
      </c>
      <c r="C125" s="20" t="s">
        <v>90</v>
      </c>
      <c r="D125" s="20" t="s">
        <v>118</v>
      </c>
      <c r="E125" s="20" t="s">
        <v>142</v>
      </c>
      <c r="F125" s="20" t="s">
        <v>143</v>
      </c>
      <c r="G125" s="20" t="s">
        <v>144</v>
      </c>
      <c r="H125" s="20" t="s">
        <v>8</v>
      </c>
      <c r="I125" s="23">
        <v>1900.0</v>
      </c>
      <c r="J125" s="23">
        <v>35750.0</v>
      </c>
    </row>
    <row r="126" spans="2:10" ht="16">
      <c r="B126" s="20" t="s">
        <v>78</v>
      </c>
      <c r="C126" s="20" t="s">
        <v>92</v>
      </c>
      <c r="D126" s="20" t="s">
        <v>74</v>
      </c>
      <c r="E126" s="20" t="s">
        <v>93</v>
      </c>
      <c r="F126" s="20" t="s">
        <v>94</v>
      </c>
      <c r="G126" s="20" t="s">
        <v>95</v>
      </c>
      <c r="H126" s="20" t="s">
        <v>3</v>
      </c>
      <c r="I126" s="23">
        <v>150.0</v>
      </c>
      <c r="J126" s="23">
        <v>35900.0</v>
      </c>
    </row>
    <row r="127" spans="2:10" ht="16">
      <c r="B127" s="20" t="s">
        <v>78</v>
      </c>
      <c r="C127" s="20" t="s">
        <v>104</v>
      </c>
      <c r="D127" s="20" t="s">
        <v>118</v>
      </c>
      <c r="E127" s="20" t="s">
        <v>145</v>
      </c>
      <c r="F127" s="20" t="s">
        <v>116</v>
      </c>
      <c r="G127" s="20" t="s">
        <v>146</v>
      </c>
      <c r="H127" s="20" t="s">
        <v>8</v>
      </c>
      <c r="I127" s="23">
        <v>3100.0</v>
      </c>
      <c r="J127" s="23">
        <v>39000.0</v>
      </c>
    </row>
    <row r="128" spans="2:10" ht="16">
      <c r="B128" s="20" t="s">
        <v>78</v>
      </c>
      <c r="C128" s="20" t="s">
        <v>107</v>
      </c>
      <c r="D128" s="20" t="s">
        <v>74</v>
      </c>
      <c r="E128" s="20" t="s">
        <v>108</v>
      </c>
      <c r="F128" s="20" t="s">
        <v>109</v>
      </c>
      <c r="G128" s="20" t="s">
        <v>110</v>
      </c>
      <c r="H128" s="20" t="s">
        <v>3</v>
      </c>
      <c r="I128" s="23">
        <v>200.0</v>
      </c>
      <c r="J128" s="23">
        <v>39200.0</v>
      </c>
    </row>
    <row r="129" spans="1:9" ht="16">
      <c r="A129" s="30" t="s">
        <v>183</v>
      </c>
      <c r="I129" s="24">
        <f>I114+I115+I116+I117+I118+I119+I120+I121+I122+I123+I124+I125+I126+I127+I128</f>
        <v>39200.0</v>
      </c>
    </row>
    <row r="130" spans="1:1" ht="16">
      <c r="A130" s="29" t="s">
        <v>30</v>
      </c>
    </row>
    <row r="131" spans="2:10" ht="16">
      <c r="B131" s="20" t="s">
        <v>30</v>
      </c>
      <c r="C131" s="20" t="s">
        <v>28</v>
      </c>
      <c r="D131" s="20" t="s">
        <v>18</v>
      </c>
      <c r="E131" s="20" t="s">
        <v>6</v>
      </c>
      <c r="F131" s="20" t="s">
        <v>6</v>
      </c>
      <c r="G131" s="20" t="s">
        <v>29</v>
      </c>
      <c r="H131" s="20" t="s">
        <v>3</v>
      </c>
      <c r="I131" s="23">
        <v>250.0</v>
      </c>
      <c r="J131" s="23">
        <v>250.0</v>
      </c>
    </row>
    <row r="132" spans="1:9" ht="16">
      <c r="A132" s="30" t="s">
        <v>184</v>
      </c>
      <c r="I132" s="24">
        <f>I131</f>
        <v>250.0</v>
      </c>
    </row>
    <row r="133" spans="1:1" ht="16">
      <c r="A133" s="29" t="s">
        <v>21</v>
      </c>
    </row>
    <row r="134" spans="2:10" ht="16">
      <c r="B134" s="20" t="s">
        <v>21</v>
      </c>
      <c r="C134" s="20" t="s">
        <v>17</v>
      </c>
      <c r="D134" s="20" t="s">
        <v>18</v>
      </c>
      <c r="E134" s="20" t="s">
        <v>6</v>
      </c>
      <c r="F134" s="20" t="s">
        <v>19</v>
      </c>
      <c r="G134" s="20" t="s">
        <v>20</v>
      </c>
      <c r="H134" s="20" t="s">
        <v>3</v>
      </c>
      <c r="I134" s="23">
        <v>15.0</v>
      </c>
      <c r="J134" s="23">
        <v>15.0</v>
      </c>
    </row>
    <row r="135" spans="2:10" ht="16">
      <c r="B135" s="20" t="s">
        <v>21</v>
      </c>
      <c r="C135" s="20" t="s">
        <v>68</v>
      </c>
      <c r="D135" s="20" t="s">
        <v>18</v>
      </c>
      <c r="E135" s="20" t="s">
        <v>6</v>
      </c>
      <c r="F135" s="20" t="s">
        <v>19</v>
      </c>
      <c r="G135" s="20" t="s">
        <v>69</v>
      </c>
      <c r="H135" s="20" t="s">
        <v>3</v>
      </c>
      <c r="I135" s="23">
        <v>12.0</v>
      </c>
      <c r="J135" s="23">
        <v>27.0</v>
      </c>
    </row>
    <row r="136" spans="2:10" ht="16">
      <c r="B136" s="20" t="s">
        <v>21</v>
      </c>
      <c r="C136" s="20" t="s">
        <v>79</v>
      </c>
      <c r="D136" s="20" t="s">
        <v>18</v>
      </c>
      <c r="E136" s="20" t="s">
        <v>6</v>
      </c>
      <c r="F136" s="20" t="s">
        <v>19</v>
      </c>
      <c r="G136" s="20" t="s">
        <v>20</v>
      </c>
      <c r="H136" s="20" t="s">
        <v>3</v>
      </c>
      <c r="I136" s="23">
        <v>15.0</v>
      </c>
      <c r="J136" s="23">
        <v>42.0</v>
      </c>
    </row>
    <row r="137" spans="2:10" ht="16">
      <c r="B137" s="20" t="s">
        <v>21</v>
      </c>
      <c r="C137" s="20" t="s">
        <v>83</v>
      </c>
      <c r="D137" s="20" t="s">
        <v>18</v>
      </c>
      <c r="E137" s="20" t="s">
        <v>6</v>
      </c>
      <c r="F137" s="20" t="s">
        <v>19</v>
      </c>
      <c r="G137" s="20" t="s">
        <v>84</v>
      </c>
      <c r="H137" s="20" t="s">
        <v>3</v>
      </c>
      <c r="I137" s="23">
        <v>25.0</v>
      </c>
      <c r="J137" s="23">
        <v>67.0</v>
      </c>
    </row>
    <row r="138" spans="1:9" ht="16">
      <c r="A138" s="30" t="s">
        <v>185</v>
      </c>
      <c r="I138" s="24">
        <f>I134+I135+I136+I137</f>
        <v>67.0</v>
      </c>
    </row>
    <row r="139" spans="1:1" ht="16">
      <c r="A139" s="29" t="s">
        <v>159</v>
      </c>
    </row>
    <row r="140" spans="2:10" ht="16">
      <c r="B140" s="20" t="s">
        <v>159</v>
      </c>
      <c r="C140" s="20" t="s">
        <v>17</v>
      </c>
      <c r="D140" s="20" t="s">
        <v>149</v>
      </c>
      <c r="E140" s="20" t="s">
        <v>157</v>
      </c>
      <c r="F140" s="20" t="s">
        <v>27</v>
      </c>
      <c r="G140" s="20" t="s">
        <v>158</v>
      </c>
      <c r="H140" s="20" t="s">
        <v>12</v>
      </c>
      <c r="I140" s="23">
        <v>320.0</v>
      </c>
      <c r="J140" s="23">
        <v>320.0</v>
      </c>
    </row>
    <row r="141" spans="2:10" ht="16">
      <c r="B141" s="20" t="s">
        <v>159</v>
      </c>
      <c r="C141" s="20" t="s">
        <v>70</v>
      </c>
      <c r="D141" s="20" t="s">
        <v>149</v>
      </c>
      <c r="E141" s="20" t="s">
        <v>170</v>
      </c>
      <c r="F141" s="20" t="s">
        <v>27</v>
      </c>
      <c r="G141" s="20" t="s">
        <v>171</v>
      </c>
      <c r="H141" s="20" t="s">
        <v>12</v>
      </c>
      <c r="I141" s="23">
        <v>320.0</v>
      </c>
      <c r="J141" s="23">
        <v>640.0</v>
      </c>
    </row>
    <row r="142" spans="1:9" ht="16">
      <c r="A142" s="30" t="s">
        <v>186</v>
      </c>
      <c r="I142" s="24">
        <f>I140+I141</f>
        <v>640.0</v>
      </c>
    </row>
    <row r="143" spans="1:1" ht="16">
      <c r="A143" s="29" t="s">
        <v>156</v>
      </c>
    </row>
    <row r="144" spans="2:10" ht="16">
      <c r="B144" s="20" t="s">
        <v>156</v>
      </c>
      <c r="C144" s="20" t="s">
        <v>13</v>
      </c>
      <c r="D144" s="20" t="s">
        <v>149</v>
      </c>
      <c r="E144" s="20" t="s">
        <v>155</v>
      </c>
      <c r="F144" s="20" t="s">
        <v>23</v>
      </c>
      <c r="G144" s="20" t="s">
        <v>156</v>
      </c>
      <c r="H144" s="20" t="s">
        <v>12</v>
      </c>
      <c r="I144" s="23">
        <v>180.0</v>
      </c>
      <c r="J144" s="23">
        <v>180.0</v>
      </c>
    </row>
    <row r="145" spans="2:10" ht="16">
      <c r="B145" s="20" t="s">
        <v>156</v>
      </c>
      <c r="C145" s="20" t="s">
        <v>63</v>
      </c>
      <c r="D145" s="20" t="s">
        <v>149</v>
      </c>
      <c r="E145" s="20" t="s">
        <v>168</v>
      </c>
      <c r="F145" s="20" t="s">
        <v>23</v>
      </c>
      <c r="G145" s="20" t="s">
        <v>169</v>
      </c>
      <c r="H145" s="20" t="s">
        <v>12</v>
      </c>
      <c r="I145" s="23">
        <v>180.0</v>
      </c>
      <c r="J145" s="23">
        <v>360.0</v>
      </c>
    </row>
    <row r="146" spans="1:9" ht="16">
      <c r="A146" s="30" t="s">
        <v>187</v>
      </c>
      <c r="I146" s="24">
        <f>I144+I145</f>
        <v>360.0</v>
      </c>
    </row>
    <row r="147" spans="1:1" ht="16">
      <c r="A147" s="29" t="s">
        <v>54</v>
      </c>
    </row>
    <row r="148" spans="2:10" ht="16">
      <c r="B148" s="20" t="s">
        <v>54</v>
      </c>
      <c r="C148" s="20" t="s">
        <v>50</v>
      </c>
      <c r="D148" s="20" t="s">
        <v>18</v>
      </c>
      <c r="E148" s="20" t="s">
        <v>51</v>
      </c>
      <c r="F148" s="20" t="s">
        <v>52</v>
      </c>
      <c r="G148" s="20" t="s">
        <v>53</v>
      </c>
      <c r="H148" s="20" t="s">
        <v>3</v>
      </c>
      <c r="I148" s="23">
        <v>23.45</v>
      </c>
      <c r="J148" s="23">
        <v>23.45</v>
      </c>
    </row>
    <row r="149" spans="2:10" ht="16">
      <c r="B149" s="20" t="s">
        <v>54</v>
      </c>
      <c r="C149" s="20" t="s">
        <v>70</v>
      </c>
      <c r="D149" s="20" t="s">
        <v>18</v>
      </c>
      <c r="E149" s="20" t="s">
        <v>6</v>
      </c>
      <c r="F149" s="20" t="s">
        <v>71</v>
      </c>
      <c r="G149" s="20" t="s">
        <v>71</v>
      </c>
      <c r="H149" s="20" t="s">
        <v>3</v>
      </c>
      <c r="I149" s="23">
        <v>31.5</v>
      </c>
      <c r="J149" s="23">
        <v>54.95</v>
      </c>
    </row>
    <row r="150" spans="2:10" ht="16">
      <c r="B150" s="20" t="s">
        <v>54</v>
      </c>
      <c r="C150" s="20" t="s">
        <v>88</v>
      </c>
      <c r="D150" s="20" t="s">
        <v>18</v>
      </c>
      <c r="E150" s="20" t="s">
        <v>6</v>
      </c>
      <c r="F150" s="20" t="s">
        <v>89</v>
      </c>
      <c r="G150" s="20" t="s">
        <v>89</v>
      </c>
      <c r="H150" s="20" t="s">
        <v>3</v>
      </c>
      <c r="I150" s="23">
        <v>28.9</v>
      </c>
      <c r="J150" s="23">
        <v>83.85</v>
      </c>
    </row>
    <row r="151" spans="2:10" ht="16">
      <c r="B151" s="20" t="s">
        <v>54</v>
      </c>
      <c r="C151" s="20" t="s">
        <v>104</v>
      </c>
      <c r="D151" s="20" t="s">
        <v>18</v>
      </c>
      <c r="E151" s="20" t="s">
        <v>6</v>
      </c>
      <c r="F151" s="20" t="s">
        <v>106</v>
      </c>
      <c r="G151" s="20" t="s">
        <v>106</v>
      </c>
      <c r="H151" s="20" t="s">
        <v>3</v>
      </c>
      <c r="I151" s="23">
        <v>54.2</v>
      </c>
      <c r="J151" s="23">
        <v>138.05</v>
      </c>
    </row>
    <row r="152" spans="1:9" ht="16">
      <c r="A152" s="30" t="s">
        <v>188</v>
      </c>
      <c r="I152" s="24">
        <f>I148+I149+I150+I151</f>
        <v>138.05</v>
      </c>
    </row>
    <row r="153" spans="1:1" ht="16">
      <c r="A153" s="29" t="s">
        <v>152</v>
      </c>
    </row>
    <row r="154" spans="2:10" ht="16">
      <c r="B154" s="20" t="s">
        <v>152</v>
      </c>
      <c r="C154" s="20" t="s">
        <v>148</v>
      </c>
      <c r="D154" s="20" t="s">
        <v>149</v>
      </c>
      <c r="E154" s="20" t="s">
        <v>150</v>
      </c>
      <c r="F154" s="20" t="s">
        <v>11</v>
      </c>
      <c r="G154" s="20" t="s">
        <v>151</v>
      </c>
      <c r="H154" s="20" t="s">
        <v>12</v>
      </c>
      <c r="I154" s="23">
        <v>2200.0</v>
      </c>
      <c r="J154" s="23">
        <v>2200.0</v>
      </c>
    </row>
    <row r="155" spans="2:10" ht="16">
      <c r="B155" s="20" t="s">
        <v>152</v>
      </c>
      <c r="C155" s="20" t="s">
        <v>163</v>
      </c>
      <c r="D155" s="20" t="s">
        <v>149</v>
      </c>
      <c r="E155" s="20" t="s">
        <v>164</v>
      </c>
      <c r="F155" s="20" t="s">
        <v>11</v>
      </c>
      <c r="G155" s="20" t="s">
        <v>165</v>
      </c>
      <c r="H155" s="20" t="s">
        <v>12</v>
      </c>
      <c r="I155" s="23">
        <v>2200.0</v>
      </c>
      <c r="J155" s="23">
        <v>4400.0</v>
      </c>
    </row>
    <row r="156" spans="1:9" ht="16">
      <c r="A156" s="30" t="s">
        <v>189</v>
      </c>
      <c r="I156" s="24">
        <f>I154+I155</f>
        <v>4400.0</v>
      </c>
    </row>
    <row r="157" spans="1:1" ht="16">
      <c r="A157" s="29" t="s">
        <v>39</v>
      </c>
    </row>
    <row r="158" spans="2:10" ht="16">
      <c r="B158" s="20" t="s">
        <v>39</v>
      </c>
      <c r="C158" s="20" t="s">
        <v>37</v>
      </c>
      <c r="D158" s="20" t="s">
        <v>18</v>
      </c>
      <c r="E158" s="20" t="s">
        <v>6</v>
      </c>
      <c r="F158" s="20" t="s">
        <v>38</v>
      </c>
      <c r="G158" s="20" t="s">
        <v>38</v>
      </c>
      <c r="H158" s="20" t="s">
        <v>3</v>
      </c>
      <c r="I158" s="23">
        <v>63.4</v>
      </c>
      <c r="J158" s="23">
        <v>63.4</v>
      </c>
    </row>
    <row r="159" spans="2:10" ht="16">
      <c r="B159" s="20" t="s">
        <v>39</v>
      </c>
      <c r="C159" s="20" t="s">
        <v>80</v>
      </c>
      <c r="D159" s="20" t="s">
        <v>18</v>
      </c>
      <c r="E159" s="20" t="s">
        <v>6</v>
      </c>
      <c r="F159" s="20" t="s">
        <v>82</v>
      </c>
      <c r="G159" s="20" t="s">
        <v>82</v>
      </c>
      <c r="H159" s="20" t="s">
        <v>3</v>
      </c>
      <c r="I159" s="23">
        <v>47.8</v>
      </c>
      <c r="J159" s="23">
        <v>111.19999999999999</v>
      </c>
    </row>
    <row r="160" spans="2:10" ht="16">
      <c r="B160" s="20" t="s">
        <v>39</v>
      </c>
      <c r="C160" s="20" t="s">
        <v>98</v>
      </c>
      <c r="D160" s="20" t="s">
        <v>18</v>
      </c>
      <c r="E160" s="20" t="s">
        <v>6</v>
      </c>
      <c r="F160" s="20" t="s">
        <v>99</v>
      </c>
      <c r="G160" s="20" t="s">
        <v>99</v>
      </c>
      <c r="H160" s="20" t="s">
        <v>3</v>
      </c>
      <c r="I160" s="23">
        <v>15.0</v>
      </c>
      <c r="J160" s="23">
        <v>126.19999999999999</v>
      </c>
    </row>
    <row r="161" spans="2:10" ht="16">
      <c r="B161" s="20" t="s">
        <v>39</v>
      </c>
      <c r="C161" s="20" t="s">
        <v>111</v>
      </c>
      <c r="D161" s="20" t="s">
        <v>18</v>
      </c>
      <c r="E161" s="20" t="s">
        <v>6</v>
      </c>
      <c r="F161" s="20" t="s">
        <v>112</v>
      </c>
      <c r="G161" s="20" t="s">
        <v>112</v>
      </c>
      <c r="H161" s="20" t="s">
        <v>3</v>
      </c>
      <c r="I161" s="23">
        <v>118.6</v>
      </c>
      <c r="J161" s="23">
        <v>244.79999999999998</v>
      </c>
    </row>
    <row r="162" spans="2:10" ht="16">
      <c r="B162" s="20" t="s">
        <v>39</v>
      </c>
      <c r="C162" s="20" t="s">
        <v>113</v>
      </c>
      <c r="D162" s="20" t="s">
        <v>18</v>
      </c>
      <c r="E162" s="20" t="s">
        <v>6</v>
      </c>
      <c r="F162" s="20" t="s">
        <v>114</v>
      </c>
      <c r="G162" s="20" t="s">
        <v>114</v>
      </c>
      <c r="H162" s="20" t="s">
        <v>3</v>
      </c>
      <c r="I162" s="23">
        <v>89.99</v>
      </c>
      <c r="J162" s="23">
        <v>334.78999999999996</v>
      </c>
    </row>
    <row r="163" spans="1:9" ht="16">
      <c r="A163" s="30" t="s">
        <v>190</v>
      </c>
      <c r="I163" s="24">
        <f>I158+I159+I160+I161+I162</f>
        <v>334.78999999999996</v>
      </c>
    </row>
    <row r="164" spans="1:1" ht="16">
      <c r="A164" s="29" t="s">
        <v>36</v>
      </c>
    </row>
    <row r="165" spans="2:10" ht="16">
      <c r="B165" s="20" t="s">
        <v>36</v>
      </c>
      <c r="C165" s="20" t="s">
        <v>160</v>
      </c>
      <c r="D165" s="20" t="s">
        <v>149</v>
      </c>
      <c r="E165" s="20" t="s">
        <v>161</v>
      </c>
      <c r="F165" s="20" t="s">
        <v>48</v>
      </c>
      <c r="G165" s="20" t="s">
        <v>162</v>
      </c>
      <c r="H165" s="20" t="s">
        <v>12</v>
      </c>
      <c r="I165" s="23">
        <v>1200.0</v>
      </c>
      <c r="J165" s="23">
        <v>1200.0</v>
      </c>
    </row>
    <row r="166" spans="2:10" ht="16">
      <c r="B166" s="20" t="s">
        <v>36</v>
      </c>
      <c r="C166" s="20" t="s">
        <v>34</v>
      </c>
      <c r="D166" s="20" t="s">
        <v>18</v>
      </c>
      <c r="E166" s="20" t="s">
        <v>6</v>
      </c>
      <c r="F166" s="20" t="s">
        <v>6</v>
      </c>
      <c r="G166" s="20" t="s">
        <v>35</v>
      </c>
      <c r="H166" s="20" t="s">
        <v>3</v>
      </c>
      <c r="I166" s="23">
        <v>87.5</v>
      </c>
      <c r="J166" s="23">
        <v>1287.5</v>
      </c>
    </row>
    <row r="167" spans="1:9" ht="16">
      <c r="A167" s="30" t="s">
        <v>191</v>
      </c>
      <c r="I167" s="24">
        <f>I165+I166</f>
        <v>1287.5</v>
      </c>
    </row>
    <row r="168" spans="1:1" ht="16">
      <c r="A168" s="29" t="s">
        <v>33</v>
      </c>
    </row>
    <row r="169" spans="2:10" ht="16">
      <c r="B169" s="20" t="s">
        <v>33</v>
      </c>
      <c r="C169" s="20" t="s">
        <v>153</v>
      </c>
      <c r="D169" s="20" t="s">
        <v>149</v>
      </c>
      <c r="E169" s="20" t="s">
        <v>154</v>
      </c>
      <c r="F169" s="20" t="s">
        <v>14</v>
      </c>
      <c r="G169" s="20" t="s">
        <v>33</v>
      </c>
      <c r="H169" s="20" t="s">
        <v>12</v>
      </c>
      <c r="I169" s="23">
        <v>850.0</v>
      </c>
      <c r="J169" s="23">
        <v>850.0</v>
      </c>
    </row>
    <row r="170" spans="2:10" ht="16">
      <c r="B170" s="20" t="s">
        <v>33</v>
      </c>
      <c r="C170" s="20" t="s">
        <v>31</v>
      </c>
      <c r="D170" s="20" t="s">
        <v>18</v>
      </c>
      <c r="E170" s="20" t="s">
        <v>6</v>
      </c>
      <c r="F170" s="20" t="s">
        <v>6</v>
      </c>
      <c r="G170" s="20" t="s">
        <v>32</v>
      </c>
      <c r="H170" s="20" t="s">
        <v>3</v>
      </c>
      <c r="I170" s="23">
        <v>199.0</v>
      </c>
      <c r="J170" s="23">
        <v>1049.0</v>
      </c>
    </row>
    <row r="171" spans="2:10" ht="16">
      <c r="B171" s="20" t="s">
        <v>33</v>
      </c>
      <c r="C171" s="20" t="s">
        <v>55</v>
      </c>
      <c r="D171" s="20" t="s">
        <v>149</v>
      </c>
      <c r="E171" s="20" t="s">
        <v>166</v>
      </c>
      <c r="F171" s="20" t="s">
        <v>14</v>
      </c>
      <c r="G171" s="20" t="s">
        <v>167</v>
      </c>
      <c r="H171" s="20" t="s">
        <v>12</v>
      </c>
      <c r="I171" s="23">
        <v>850.0</v>
      </c>
      <c r="J171" s="23">
        <v>1899.0</v>
      </c>
    </row>
    <row r="172" spans="2:10" ht="16">
      <c r="B172" s="20" t="s">
        <v>33</v>
      </c>
      <c r="C172" s="20" t="s">
        <v>83</v>
      </c>
      <c r="D172" s="20" t="s">
        <v>149</v>
      </c>
      <c r="E172" s="20" t="s">
        <v>172</v>
      </c>
      <c r="F172" s="20" t="s">
        <v>173</v>
      </c>
      <c r="G172" s="20" t="s">
        <v>174</v>
      </c>
      <c r="H172" s="20" t="s">
        <v>12</v>
      </c>
      <c r="I172" s="23">
        <v>299.0</v>
      </c>
      <c r="J172" s="23">
        <v>2198.0</v>
      </c>
    </row>
    <row r="173" spans="2:10" ht="16">
      <c r="B173" s="20" t="s">
        <v>33</v>
      </c>
      <c r="C173" s="20" t="s">
        <v>90</v>
      </c>
      <c r="D173" s="20" t="s">
        <v>149</v>
      </c>
      <c r="E173" s="20" t="s">
        <v>175</v>
      </c>
      <c r="F173" s="20" t="s">
        <v>176</v>
      </c>
      <c r="G173" s="20" t="s">
        <v>177</v>
      </c>
      <c r="H173" s="20" t="s">
        <v>12</v>
      </c>
      <c r="I173" s="23">
        <v>120.0</v>
      </c>
      <c r="J173" s="23">
        <v>2318.0</v>
      </c>
    </row>
    <row r="174" spans="1:9" ht="16">
      <c r="A174" s="30" t="s">
        <v>192</v>
      </c>
      <c r="I174" s="24">
        <f>I169+I170+I171+I172+I173</f>
        <v>2318.0</v>
      </c>
    </row>
    <row r="175" spans="1:1" ht="16">
      <c r="A175" s="29" t="s">
        <v>60</v>
      </c>
    </row>
    <row r="176" spans="2:10" ht="16">
      <c r="B176" s="20" t="s">
        <v>60</v>
      </c>
      <c r="C176" s="20" t="s">
        <v>57</v>
      </c>
      <c r="D176" s="20" t="s">
        <v>18</v>
      </c>
      <c r="E176" s="20" t="s">
        <v>6</v>
      </c>
      <c r="F176" s="20" t="s">
        <v>59</v>
      </c>
      <c r="G176" s="20" t="s">
        <v>59</v>
      </c>
      <c r="H176" s="20" t="s">
        <v>3</v>
      </c>
      <c r="I176" s="23">
        <v>68.2</v>
      </c>
      <c r="J176" s="23">
        <v>68.2</v>
      </c>
    </row>
    <row r="177" spans="2:10" ht="16">
      <c r="B177" s="20" t="s">
        <v>60</v>
      </c>
      <c r="C177" s="20" t="s">
        <v>92</v>
      </c>
      <c r="D177" s="20" t="s">
        <v>18</v>
      </c>
      <c r="E177" s="20" t="s">
        <v>6</v>
      </c>
      <c r="F177" s="20" t="s">
        <v>96</v>
      </c>
      <c r="G177" s="20" t="s">
        <v>96</v>
      </c>
      <c r="H177" s="20" t="s">
        <v>3</v>
      </c>
      <c r="I177" s="23">
        <v>72.35</v>
      </c>
      <c r="J177" s="23">
        <v>140.55</v>
      </c>
    </row>
    <row r="178" spans="1:9" ht="16">
      <c r="A178" s="30" t="s">
        <v>193</v>
      </c>
      <c r="I178" s="24">
        <f>I176+I177</f>
        <v>140.55</v>
      </c>
    </row>
    <row r="179" spans="1:1" ht="16">
      <c r="A179" s="29" t="s">
        <v>102</v>
      </c>
    </row>
    <row r="180" spans="2:10" ht="16">
      <c r="B180" s="20" t="s">
        <v>102</v>
      </c>
      <c r="C180" s="20" t="s">
        <v>100</v>
      </c>
      <c r="D180" s="20" t="s">
        <v>64</v>
      </c>
      <c r="E180" s="20" t="s">
        <v>6</v>
      </c>
      <c r="F180" s="20" t="s">
        <v>19</v>
      </c>
      <c r="G180" s="20" t="s">
        <v>101</v>
      </c>
      <c r="H180" s="20" t="s">
        <v>3</v>
      </c>
      <c r="I180" s="23">
        <v>3.47</v>
      </c>
      <c r="J180" s="23">
        <v>3.47</v>
      </c>
    </row>
    <row r="181" spans="1:9" ht="16">
      <c r="A181" s="30" t="s">
        <v>194</v>
      </c>
      <c r="I181" s="24">
        <f>I180</f>
        <v>3.47</v>
      </c>
    </row>
    <row r="185" spans="1:1" ht="16">
      <c r="A185" s="31" t="s">
        <v>204</v>
      </c>
    </row>
  </sheetData>
  <mergeCells count="4">
    <mergeCell ref="A1:I1"/>
    <mergeCell ref="A2:I2"/>
    <mergeCell ref="A3:I3"/>
    <mergeCell ref="A185:I18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dcterms:created xsi:type="dcterms:W3CDTF">2022-03-24T08:55:57Z</dcterms:created>
  <dcterms:modified xsi:type="dcterms:W3CDTF">2022-03-30T09:41:57Z</dcterms:modified>
  <cp:category/>
</cp:coreProperties>
</file>